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C:\Users\Paul Nelson\Downloads\Work\"/>
    </mc:Choice>
  </mc:AlternateContent>
  <xr:revisionPtr revIDLastSave="0" documentId="13_ncr:1_{9F674634-E562-422D-9F1C-D7736B0185F0}" xr6:coauthVersionLast="47" xr6:coauthVersionMax="47" xr10:uidLastSave="{00000000-0000-0000-0000-000000000000}"/>
  <bookViews>
    <workbookView xWindow="-120" yWindow="-120" windowWidth="20730" windowHeight="11160" activeTab="1" xr2:uid="{04E2F42B-B0E7-C14E-A690-B41CAFCE17AF}"/>
  </bookViews>
  <sheets>
    <sheet name="amazon " sheetId="4" r:id="rId1"/>
    <sheet name="Dashboard" sheetId="6" r:id="rId2"/>
    <sheet name="Pivots" sheetId="5" r:id="rId3"/>
  </sheets>
  <definedNames>
    <definedName name="_xlnm._FilterDatabase" localSheetId="0" hidden="1">'amazon '!$A$1:$U$1466</definedName>
    <definedName name="Slicer_category">#N/A</definedName>
    <definedName name="Slicer_Price_Bucket">#N/A</definedName>
  </definedNames>
  <calcPr calcId="191029"/>
  <pivotCaches>
    <pivotCache cacheId="58" r:id="rId4"/>
  </pivotCaches>
  <extLs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2" i="4" l="1"/>
  <c r="M3" i="4"/>
  <c r="M4" i="4"/>
  <c r="M5" i="4"/>
  <c r="M6" i="4"/>
  <c r="M7" i="4"/>
  <c r="M8" i="4"/>
  <c r="M9" i="4"/>
  <c r="M10" i="4"/>
  <c r="M11" i="4"/>
  <c r="M12" i="4"/>
  <c r="M13" i="4"/>
  <c r="M14" i="4"/>
  <c r="M15" i="4"/>
  <c r="M16" i="4"/>
  <c r="M17" i="4"/>
  <c r="M18" i="4"/>
  <c r="M19" i="4"/>
  <c r="M20" i="4"/>
  <c r="M21" i="4"/>
  <c r="M22" i="4"/>
  <c r="M23" i="4"/>
  <c r="M24" i="4"/>
  <c r="M25" i="4"/>
  <c r="M26" i="4"/>
  <c r="M27" i="4"/>
  <c r="M28" i="4"/>
  <c r="M29" i="4"/>
  <c r="M30" i="4"/>
  <c r="M31" i="4"/>
  <c r="M32" i="4"/>
  <c r="M33" i="4"/>
  <c r="M34" i="4"/>
  <c r="M35" i="4"/>
  <c r="M36" i="4"/>
  <c r="M37" i="4"/>
  <c r="M38" i="4"/>
  <c r="M39" i="4"/>
  <c r="M40" i="4"/>
  <c r="M41" i="4"/>
  <c r="M42" i="4"/>
  <c r="M43" i="4"/>
  <c r="M44" i="4"/>
  <c r="M45" i="4"/>
  <c r="M46" i="4"/>
  <c r="M47" i="4"/>
  <c r="M48" i="4"/>
  <c r="M49" i="4"/>
  <c r="M50" i="4"/>
  <c r="M51" i="4"/>
  <c r="M52" i="4"/>
  <c r="M53" i="4"/>
  <c r="M54" i="4"/>
  <c r="M55" i="4"/>
  <c r="M56" i="4"/>
  <c r="M57" i="4"/>
  <c r="M58" i="4"/>
  <c r="M59" i="4"/>
  <c r="M60" i="4"/>
  <c r="M61" i="4"/>
  <c r="M62" i="4"/>
  <c r="M63" i="4"/>
  <c r="M64" i="4"/>
  <c r="M65" i="4"/>
  <c r="M66" i="4"/>
  <c r="M67" i="4"/>
  <c r="M68" i="4"/>
  <c r="M69" i="4"/>
  <c r="M70" i="4"/>
  <c r="M71" i="4"/>
  <c r="M72" i="4"/>
  <c r="M73" i="4"/>
  <c r="M74" i="4"/>
  <c r="M75" i="4"/>
  <c r="M76" i="4"/>
  <c r="M77" i="4"/>
  <c r="M78" i="4"/>
  <c r="M79" i="4"/>
  <c r="M80" i="4"/>
  <c r="M81" i="4"/>
  <c r="M82" i="4"/>
  <c r="M83" i="4"/>
  <c r="M84" i="4"/>
  <c r="M85" i="4"/>
  <c r="M86" i="4"/>
  <c r="M87" i="4"/>
  <c r="M88" i="4"/>
  <c r="M89" i="4"/>
  <c r="M90" i="4"/>
  <c r="M91" i="4"/>
  <c r="M92" i="4"/>
  <c r="M93" i="4"/>
  <c r="M94" i="4"/>
  <c r="M95" i="4"/>
  <c r="M96" i="4"/>
  <c r="M97" i="4"/>
  <c r="M98" i="4"/>
  <c r="M99" i="4"/>
  <c r="M100" i="4"/>
  <c r="M101" i="4"/>
  <c r="M102" i="4"/>
  <c r="M103" i="4"/>
  <c r="M104" i="4"/>
  <c r="M105" i="4"/>
  <c r="M106" i="4"/>
  <c r="M107" i="4"/>
  <c r="M108" i="4"/>
  <c r="M109" i="4"/>
  <c r="M110" i="4"/>
  <c r="M111" i="4"/>
  <c r="M112" i="4"/>
  <c r="M113" i="4"/>
  <c r="M114" i="4"/>
  <c r="M115" i="4"/>
  <c r="M116" i="4"/>
  <c r="M117" i="4"/>
  <c r="M118" i="4"/>
  <c r="M119" i="4"/>
  <c r="M120" i="4"/>
  <c r="M121" i="4"/>
  <c r="M122" i="4"/>
  <c r="M123" i="4"/>
  <c r="M124" i="4"/>
  <c r="M125" i="4"/>
  <c r="M126" i="4"/>
  <c r="M127" i="4"/>
  <c r="M128" i="4"/>
  <c r="M129" i="4"/>
  <c r="M130" i="4"/>
  <c r="M131" i="4"/>
  <c r="M132" i="4"/>
  <c r="M133" i="4"/>
  <c r="M134" i="4"/>
  <c r="M135" i="4"/>
  <c r="M136" i="4"/>
  <c r="M137" i="4"/>
  <c r="M138" i="4"/>
  <c r="M139" i="4"/>
  <c r="M140" i="4"/>
  <c r="M141" i="4"/>
  <c r="M142" i="4"/>
  <c r="M143" i="4"/>
  <c r="M144" i="4"/>
  <c r="M145" i="4"/>
  <c r="M146" i="4"/>
  <c r="M147" i="4"/>
  <c r="M148" i="4"/>
  <c r="M149" i="4"/>
  <c r="M150" i="4"/>
  <c r="M151" i="4"/>
  <c r="M152" i="4"/>
  <c r="M153" i="4"/>
  <c r="M154" i="4"/>
  <c r="M155" i="4"/>
  <c r="M156" i="4"/>
  <c r="M157" i="4"/>
  <c r="M158" i="4"/>
  <c r="M159" i="4"/>
  <c r="M160" i="4"/>
  <c r="M161" i="4"/>
  <c r="M162" i="4"/>
  <c r="M163" i="4"/>
  <c r="M164" i="4"/>
  <c r="M165" i="4"/>
  <c r="M166" i="4"/>
  <c r="M167" i="4"/>
  <c r="M168" i="4"/>
  <c r="M169" i="4"/>
  <c r="M170" i="4"/>
  <c r="M171" i="4"/>
  <c r="M172" i="4"/>
  <c r="M173" i="4"/>
  <c r="M174" i="4"/>
  <c r="M175" i="4"/>
  <c r="M176" i="4"/>
  <c r="M177" i="4"/>
  <c r="M178" i="4"/>
  <c r="M179" i="4"/>
  <c r="M180" i="4"/>
  <c r="M181" i="4"/>
  <c r="M182" i="4"/>
  <c r="M183" i="4"/>
  <c r="M184" i="4"/>
  <c r="M185" i="4"/>
  <c r="M186" i="4"/>
  <c r="M187" i="4"/>
  <c r="M188" i="4"/>
  <c r="M189" i="4"/>
  <c r="M190" i="4"/>
  <c r="M191" i="4"/>
  <c r="M192" i="4"/>
  <c r="M193" i="4"/>
  <c r="M194" i="4"/>
  <c r="M195" i="4"/>
  <c r="M196" i="4"/>
  <c r="M197" i="4"/>
  <c r="M198" i="4"/>
  <c r="M199" i="4"/>
  <c r="M200" i="4"/>
  <c r="M201" i="4"/>
  <c r="M202" i="4"/>
  <c r="M203" i="4"/>
  <c r="M204" i="4"/>
  <c r="M205" i="4"/>
  <c r="M206" i="4"/>
  <c r="M207" i="4"/>
  <c r="M208" i="4"/>
  <c r="M209" i="4"/>
  <c r="M210" i="4"/>
  <c r="M211" i="4"/>
  <c r="M212" i="4"/>
  <c r="M213" i="4"/>
  <c r="M214" i="4"/>
  <c r="M215" i="4"/>
  <c r="M216" i="4"/>
  <c r="M217" i="4"/>
  <c r="M218" i="4"/>
  <c r="M219" i="4"/>
  <c r="M220" i="4"/>
  <c r="M221" i="4"/>
  <c r="M222" i="4"/>
  <c r="M223" i="4"/>
  <c r="M224" i="4"/>
  <c r="M225" i="4"/>
  <c r="M226" i="4"/>
  <c r="M227" i="4"/>
  <c r="M228" i="4"/>
  <c r="M229" i="4"/>
  <c r="M230" i="4"/>
  <c r="M231" i="4"/>
  <c r="M232" i="4"/>
  <c r="M233" i="4"/>
  <c r="M234" i="4"/>
  <c r="M235" i="4"/>
  <c r="M236" i="4"/>
  <c r="M237" i="4"/>
  <c r="M238" i="4"/>
  <c r="M239" i="4"/>
  <c r="M240" i="4"/>
  <c r="M241" i="4"/>
  <c r="M242" i="4"/>
  <c r="M243" i="4"/>
  <c r="M244" i="4"/>
  <c r="M245" i="4"/>
  <c r="M246" i="4"/>
  <c r="M247" i="4"/>
  <c r="M248" i="4"/>
  <c r="M249" i="4"/>
  <c r="M250" i="4"/>
  <c r="M251" i="4"/>
  <c r="M252" i="4"/>
  <c r="M253" i="4"/>
  <c r="M254" i="4"/>
  <c r="M255" i="4"/>
  <c r="M256" i="4"/>
  <c r="M257" i="4"/>
  <c r="M258" i="4"/>
  <c r="M259" i="4"/>
  <c r="M260" i="4"/>
  <c r="M261" i="4"/>
  <c r="M262" i="4"/>
  <c r="M263" i="4"/>
  <c r="M264" i="4"/>
  <c r="M265" i="4"/>
  <c r="M266" i="4"/>
  <c r="M267" i="4"/>
  <c r="M268" i="4"/>
  <c r="M269" i="4"/>
  <c r="M270" i="4"/>
  <c r="M271" i="4"/>
  <c r="M272" i="4"/>
  <c r="M273" i="4"/>
  <c r="M274" i="4"/>
  <c r="M275" i="4"/>
  <c r="M276" i="4"/>
  <c r="M277" i="4"/>
  <c r="M278" i="4"/>
  <c r="M279" i="4"/>
  <c r="M280" i="4"/>
  <c r="M281" i="4"/>
  <c r="M282" i="4"/>
  <c r="M283" i="4"/>
  <c r="M284" i="4"/>
  <c r="M285" i="4"/>
  <c r="M286" i="4"/>
  <c r="M287" i="4"/>
  <c r="M288" i="4"/>
  <c r="M289" i="4"/>
  <c r="M290" i="4"/>
  <c r="M291" i="4"/>
  <c r="M292" i="4"/>
  <c r="M293" i="4"/>
  <c r="M294" i="4"/>
  <c r="M295" i="4"/>
  <c r="M296" i="4"/>
  <c r="M297" i="4"/>
  <c r="M298" i="4"/>
  <c r="M299" i="4"/>
  <c r="M300" i="4"/>
  <c r="M301" i="4"/>
  <c r="M302" i="4"/>
  <c r="M303" i="4"/>
  <c r="M304" i="4"/>
  <c r="M305" i="4"/>
  <c r="M306" i="4"/>
  <c r="M307" i="4"/>
  <c r="M308" i="4"/>
  <c r="M309" i="4"/>
  <c r="M310" i="4"/>
  <c r="M311" i="4"/>
  <c r="M312" i="4"/>
  <c r="M313" i="4"/>
  <c r="M314" i="4"/>
  <c r="M315" i="4"/>
  <c r="M316" i="4"/>
  <c r="M317" i="4"/>
  <c r="M318" i="4"/>
  <c r="M319" i="4"/>
  <c r="M320" i="4"/>
  <c r="M321" i="4"/>
  <c r="M322" i="4"/>
  <c r="M323" i="4"/>
  <c r="M324" i="4"/>
  <c r="M325" i="4"/>
  <c r="M326" i="4"/>
  <c r="M327" i="4"/>
  <c r="M328" i="4"/>
  <c r="M329" i="4"/>
  <c r="M330" i="4"/>
  <c r="M331" i="4"/>
  <c r="M332" i="4"/>
  <c r="M333" i="4"/>
  <c r="M334" i="4"/>
  <c r="M335" i="4"/>
  <c r="M336" i="4"/>
  <c r="M337" i="4"/>
  <c r="M338" i="4"/>
  <c r="M339" i="4"/>
  <c r="M340" i="4"/>
  <c r="M341" i="4"/>
  <c r="M342" i="4"/>
  <c r="M343" i="4"/>
  <c r="M344" i="4"/>
  <c r="M345" i="4"/>
  <c r="M346" i="4"/>
  <c r="M347" i="4"/>
  <c r="M348" i="4"/>
  <c r="M349" i="4"/>
  <c r="M350" i="4"/>
  <c r="M351" i="4"/>
  <c r="M352" i="4"/>
  <c r="M353" i="4"/>
  <c r="M354" i="4"/>
  <c r="M355" i="4"/>
  <c r="M356" i="4"/>
  <c r="M357" i="4"/>
  <c r="M358" i="4"/>
  <c r="M359" i="4"/>
  <c r="M360" i="4"/>
  <c r="M361" i="4"/>
  <c r="M362" i="4"/>
  <c r="M363" i="4"/>
  <c r="M364" i="4"/>
  <c r="M365" i="4"/>
  <c r="M366" i="4"/>
  <c r="M367" i="4"/>
  <c r="M368" i="4"/>
  <c r="M369" i="4"/>
  <c r="M370" i="4"/>
  <c r="M371" i="4"/>
  <c r="M372" i="4"/>
  <c r="M373" i="4"/>
  <c r="M374" i="4"/>
  <c r="M375" i="4"/>
  <c r="M376" i="4"/>
  <c r="M377" i="4"/>
  <c r="M378" i="4"/>
  <c r="M379" i="4"/>
  <c r="M380" i="4"/>
  <c r="M381" i="4"/>
  <c r="M382" i="4"/>
  <c r="M383" i="4"/>
  <c r="M384" i="4"/>
  <c r="M385" i="4"/>
  <c r="M386" i="4"/>
  <c r="M387" i="4"/>
  <c r="M388" i="4"/>
  <c r="M389" i="4"/>
  <c r="M390" i="4"/>
  <c r="M391" i="4"/>
  <c r="M392" i="4"/>
  <c r="M393" i="4"/>
  <c r="M394" i="4"/>
  <c r="M395" i="4"/>
  <c r="M396" i="4"/>
  <c r="M397" i="4"/>
  <c r="M398" i="4"/>
  <c r="M399" i="4"/>
  <c r="M400" i="4"/>
  <c r="M401" i="4"/>
  <c r="M402" i="4"/>
  <c r="M403" i="4"/>
  <c r="M404" i="4"/>
  <c r="M405" i="4"/>
  <c r="M406" i="4"/>
  <c r="M407" i="4"/>
  <c r="M408" i="4"/>
  <c r="M409" i="4"/>
  <c r="M410" i="4"/>
  <c r="M411" i="4"/>
  <c r="M412" i="4"/>
  <c r="M413" i="4"/>
  <c r="M414" i="4"/>
  <c r="M415" i="4"/>
  <c r="M416" i="4"/>
  <c r="M417" i="4"/>
  <c r="M418" i="4"/>
  <c r="M419" i="4"/>
  <c r="M420" i="4"/>
  <c r="M421" i="4"/>
  <c r="M422" i="4"/>
  <c r="M423" i="4"/>
  <c r="M424" i="4"/>
  <c r="M425" i="4"/>
  <c r="M426" i="4"/>
  <c r="M427" i="4"/>
  <c r="M428" i="4"/>
  <c r="M429" i="4"/>
  <c r="M430" i="4"/>
  <c r="M431" i="4"/>
  <c r="M432" i="4"/>
  <c r="M433" i="4"/>
  <c r="M434" i="4"/>
  <c r="M435" i="4"/>
  <c r="M436" i="4"/>
  <c r="M437" i="4"/>
  <c r="M438" i="4"/>
  <c r="M439" i="4"/>
  <c r="M440" i="4"/>
  <c r="M441" i="4"/>
  <c r="M442" i="4"/>
  <c r="M443" i="4"/>
  <c r="M444" i="4"/>
  <c r="M445" i="4"/>
  <c r="M446" i="4"/>
  <c r="M447" i="4"/>
  <c r="M448" i="4"/>
  <c r="M449" i="4"/>
  <c r="M450" i="4"/>
  <c r="M451" i="4"/>
  <c r="M452" i="4"/>
  <c r="M453" i="4"/>
  <c r="M454" i="4"/>
  <c r="M455" i="4"/>
  <c r="M456" i="4"/>
  <c r="M457" i="4"/>
  <c r="M458" i="4"/>
  <c r="M459" i="4"/>
  <c r="M460" i="4"/>
  <c r="M461" i="4"/>
  <c r="M462" i="4"/>
  <c r="M463" i="4"/>
  <c r="M464" i="4"/>
  <c r="M465" i="4"/>
  <c r="M466" i="4"/>
  <c r="M467" i="4"/>
  <c r="M468" i="4"/>
  <c r="M469" i="4"/>
  <c r="M470" i="4"/>
  <c r="M471" i="4"/>
  <c r="M472" i="4"/>
  <c r="M473" i="4"/>
  <c r="M474" i="4"/>
  <c r="M475" i="4"/>
  <c r="M476" i="4"/>
  <c r="M477" i="4"/>
  <c r="M478" i="4"/>
  <c r="M479" i="4"/>
  <c r="M480" i="4"/>
  <c r="M481" i="4"/>
  <c r="M482" i="4"/>
  <c r="M483" i="4"/>
  <c r="M484" i="4"/>
  <c r="M485" i="4"/>
  <c r="M486" i="4"/>
  <c r="M487" i="4"/>
  <c r="M488" i="4"/>
  <c r="M489" i="4"/>
  <c r="M490" i="4"/>
  <c r="M491" i="4"/>
  <c r="M492" i="4"/>
  <c r="M493" i="4"/>
  <c r="M494" i="4"/>
  <c r="M495" i="4"/>
  <c r="M496" i="4"/>
  <c r="M497" i="4"/>
  <c r="M498" i="4"/>
  <c r="M499" i="4"/>
  <c r="M500" i="4"/>
  <c r="M501" i="4"/>
  <c r="M502" i="4"/>
  <c r="M503" i="4"/>
  <c r="M504" i="4"/>
  <c r="M505" i="4"/>
  <c r="M506" i="4"/>
  <c r="M507" i="4"/>
  <c r="M508" i="4"/>
  <c r="M509" i="4"/>
  <c r="M510" i="4"/>
  <c r="M511" i="4"/>
  <c r="M512" i="4"/>
  <c r="M513" i="4"/>
  <c r="M514" i="4"/>
  <c r="M515" i="4"/>
  <c r="M516" i="4"/>
  <c r="M517" i="4"/>
  <c r="M518" i="4"/>
  <c r="M519" i="4"/>
  <c r="M520" i="4"/>
  <c r="M521" i="4"/>
  <c r="M522" i="4"/>
  <c r="M523" i="4"/>
  <c r="M524" i="4"/>
  <c r="M525" i="4"/>
  <c r="M526" i="4"/>
  <c r="M527" i="4"/>
  <c r="M528" i="4"/>
  <c r="M529" i="4"/>
  <c r="M530" i="4"/>
  <c r="M531" i="4"/>
  <c r="M532" i="4"/>
  <c r="M533" i="4"/>
  <c r="M534" i="4"/>
  <c r="M535" i="4"/>
  <c r="M536" i="4"/>
  <c r="M537" i="4"/>
  <c r="M538" i="4"/>
  <c r="M539" i="4"/>
  <c r="M540" i="4"/>
  <c r="M541" i="4"/>
  <c r="M542" i="4"/>
  <c r="M543" i="4"/>
  <c r="M544" i="4"/>
  <c r="M545" i="4"/>
  <c r="M546" i="4"/>
  <c r="M547" i="4"/>
  <c r="M548" i="4"/>
  <c r="M549" i="4"/>
  <c r="M550" i="4"/>
  <c r="M551" i="4"/>
  <c r="M552" i="4"/>
  <c r="M553" i="4"/>
  <c r="M554" i="4"/>
  <c r="M555" i="4"/>
  <c r="M556" i="4"/>
  <c r="M557" i="4"/>
  <c r="M558" i="4"/>
  <c r="M559" i="4"/>
  <c r="M560" i="4"/>
  <c r="M561" i="4"/>
  <c r="M562" i="4"/>
  <c r="M563" i="4"/>
  <c r="M564" i="4"/>
  <c r="M565" i="4"/>
  <c r="M566" i="4"/>
  <c r="M567" i="4"/>
  <c r="M568" i="4"/>
  <c r="M569" i="4"/>
  <c r="M570" i="4"/>
  <c r="M571" i="4"/>
  <c r="M572" i="4"/>
  <c r="M573" i="4"/>
  <c r="M574" i="4"/>
  <c r="M575" i="4"/>
  <c r="M576" i="4"/>
  <c r="M577" i="4"/>
  <c r="M578" i="4"/>
  <c r="M579" i="4"/>
  <c r="M580" i="4"/>
  <c r="M581" i="4"/>
  <c r="M582" i="4"/>
  <c r="M583" i="4"/>
  <c r="M584" i="4"/>
  <c r="M585" i="4"/>
  <c r="M586" i="4"/>
  <c r="M587" i="4"/>
  <c r="M588" i="4"/>
  <c r="M589" i="4"/>
  <c r="M590" i="4"/>
  <c r="M591" i="4"/>
  <c r="M592" i="4"/>
  <c r="M593" i="4"/>
  <c r="M594" i="4"/>
  <c r="M595" i="4"/>
  <c r="M596" i="4"/>
  <c r="M597" i="4"/>
  <c r="M598" i="4"/>
  <c r="M599" i="4"/>
  <c r="M600" i="4"/>
  <c r="M601" i="4"/>
  <c r="M602" i="4"/>
  <c r="M603" i="4"/>
  <c r="M604" i="4"/>
  <c r="M605" i="4"/>
  <c r="M606" i="4"/>
  <c r="M607" i="4"/>
  <c r="M608" i="4"/>
  <c r="M609" i="4"/>
  <c r="M610" i="4"/>
  <c r="M611" i="4"/>
  <c r="M612" i="4"/>
  <c r="M613" i="4"/>
  <c r="M614" i="4"/>
  <c r="M615" i="4"/>
  <c r="M616" i="4"/>
  <c r="M617" i="4"/>
  <c r="M618" i="4"/>
  <c r="M619" i="4"/>
  <c r="M620" i="4"/>
  <c r="M621" i="4"/>
  <c r="M622" i="4"/>
  <c r="M623" i="4"/>
  <c r="M624" i="4"/>
  <c r="M625" i="4"/>
  <c r="M626" i="4"/>
  <c r="M627" i="4"/>
  <c r="M628" i="4"/>
  <c r="M629" i="4"/>
  <c r="M630" i="4"/>
  <c r="M631" i="4"/>
  <c r="M632" i="4"/>
  <c r="M633" i="4"/>
  <c r="M634" i="4"/>
  <c r="M635" i="4"/>
  <c r="M636" i="4"/>
  <c r="M637" i="4"/>
  <c r="M638" i="4"/>
  <c r="M639" i="4"/>
  <c r="M640" i="4"/>
  <c r="M641" i="4"/>
  <c r="M642" i="4"/>
  <c r="M643" i="4"/>
  <c r="M644" i="4"/>
  <c r="M645" i="4"/>
  <c r="M646" i="4"/>
  <c r="M647" i="4"/>
  <c r="M648" i="4"/>
  <c r="M649" i="4"/>
  <c r="M650" i="4"/>
  <c r="M651" i="4"/>
  <c r="M652" i="4"/>
  <c r="M653" i="4"/>
  <c r="M654" i="4"/>
  <c r="M655" i="4"/>
  <c r="M656" i="4"/>
  <c r="M657" i="4"/>
  <c r="M658" i="4"/>
  <c r="M659" i="4"/>
  <c r="M660" i="4"/>
  <c r="M661" i="4"/>
  <c r="M662" i="4"/>
  <c r="M663" i="4"/>
  <c r="M664" i="4"/>
  <c r="M665" i="4"/>
  <c r="M666" i="4"/>
  <c r="M667" i="4"/>
  <c r="M668" i="4"/>
  <c r="M669" i="4"/>
  <c r="M670" i="4"/>
  <c r="M671" i="4"/>
  <c r="M672" i="4"/>
  <c r="M673" i="4"/>
  <c r="M674" i="4"/>
  <c r="M675" i="4"/>
  <c r="M676" i="4"/>
  <c r="M677" i="4"/>
  <c r="M678" i="4"/>
  <c r="M679" i="4"/>
  <c r="M680" i="4"/>
  <c r="M681" i="4"/>
  <c r="M682" i="4"/>
  <c r="M683" i="4"/>
  <c r="M684" i="4"/>
  <c r="M685" i="4"/>
  <c r="M686" i="4"/>
  <c r="M687" i="4"/>
  <c r="M688" i="4"/>
  <c r="M689" i="4"/>
  <c r="M690" i="4"/>
  <c r="M691" i="4"/>
  <c r="M692" i="4"/>
  <c r="M693" i="4"/>
  <c r="M694" i="4"/>
  <c r="M695" i="4"/>
  <c r="M696" i="4"/>
  <c r="M697" i="4"/>
  <c r="M698" i="4"/>
  <c r="M699" i="4"/>
  <c r="M700" i="4"/>
  <c r="M701" i="4"/>
  <c r="M702" i="4"/>
  <c r="M703" i="4"/>
  <c r="M704" i="4"/>
  <c r="M705" i="4"/>
  <c r="M706" i="4"/>
  <c r="M707" i="4"/>
  <c r="M708" i="4"/>
  <c r="M709" i="4"/>
  <c r="M710" i="4"/>
  <c r="M711" i="4"/>
  <c r="M712" i="4"/>
  <c r="M713" i="4"/>
  <c r="M714" i="4"/>
  <c r="M715" i="4"/>
  <c r="M716" i="4"/>
  <c r="M717" i="4"/>
  <c r="M718" i="4"/>
  <c r="M719" i="4"/>
  <c r="M720" i="4"/>
  <c r="M721" i="4"/>
  <c r="M722" i="4"/>
  <c r="M723" i="4"/>
  <c r="M724" i="4"/>
  <c r="M725" i="4"/>
  <c r="M726" i="4"/>
  <c r="M727" i="4"/>
  <c r="M728" i="4"/>
  <c r="M729" i="4"/>
  <c r="M730" i="4"/>
  <c r="M731" i="4"/>
  <c r="M732" i="4"/>
  <c r="M733" i="4"/>
  <c r="M734" i="4"/>
  <c r="M735" i="4"/>
  <c r="M736" i="4"/>
  <c r="M737" i="4"/>
  <c r="M738" i="4"/>
  <c r="M739" i="4"/>
  <c r="M740" i="4"/>
  <c r="M741" i="4"/>
  <c r="M742" i="4"/>
  <c r="M743" i="4"/>
  <c r="M744" i="4"/>
  <c r="M745" i="4"/>
  <c r="M746" i="4"/>
  <c r="M747" i="4"/>
  <c r="M748" i="4"/>
  <c r="M749" i="4"/>
  <c r="M750" i="4"/>
  <c r="M751" i="4"/>
  <c r="M752" i="4"/>
  <c r="M753" i="4"/>
  <c r="M754" i="4"/>
  <c r="M755" i="4"/>
  <c r="M756" i="4"/>
  <c r="M757" i="4"/>
  <c r="M758" i="4"/>
  <c r="M759" i="4"/>
  <c r="M760" i="4"/>
  <c r="M761" i="4"/>
  <c r="M762" i="4"/>
  <c r="M763" i="4"/>
  <c r="M764" i="4"/>
  <c r="M765" i="4"/>
  <c r="M766" i="4"/>
  <c r="M767" i="4"/>
  <c r="M768" i="4"/>
  <c r="M769" i="4"/>
  <c r="M770" i="4"/>
  <c r="M771" i="4"/>
  <c r="M772" i="4"/>
  <c r="M773" i="4"/>
  <c r="M774" i="4"/>
  <c r="M775" i="4"/>
  <c r="M776" i="4"/>
  <c r="M777" i="4"/>
  <c r="M778" i="4"/>
  <c r="M779" i="4"/>
  <c r="M780" i="4"/>
  <c r="M781" i="4"/>
  <c r="M782" i="4"/>
  <c r="M783" i="4"/>
  <c r="M784" i="4"/>
  <c r="M785" i="4"/>
  <c r="M786" i="4"/>
  <c r="M787" i="4"/>
  <c r="M788" i="4"/>
  <c r="M789" i="4"/>
  <c r="M790" i="4"/>
  <c r="M791" i="4"/>
  <c r="M792" i="4"/>
  <c r="M793" i="4"/>
  <c r="M794" i="4"/>
  <c r="M795" i="4"/>
  <c r="M796" i="4"/>
  <c r="M797" i="4"/>
  <c r="M798" i="4"/>
  <c r="M799" i="4"/>
  <c r="M800" i="4"/>
  <c r="M801" i="4"/>
  <c r="M802" i="4"/>
  <c r="M803" i="4"/>
  <c r="M804" i="4"/>
  <c r="M805" i="4"/>
  <c r="M806" i="4"/>
  <c r="M807" i="4"/>
  <c r="M808" i="4"/>
  <c r="M809" i="4"/>
  <c r="M810" i="4"/>
  <c r="M811" i="4"/>
  <c r="M812" i="4"/>
  <c r="M813" i="4"/>
  <c r="M814" i="4"/>
  <c r="M815" i="4"/>
  <c r="M816" i="4"/>
  <c r="M817" i="4"/>
  <c r="M818" i="4"/>
  <c r="M819" i="4"/>
  <c r="M820" i="4"/>
  <c r="M821" i="4"/>
  <c r="M822" i="4"/>
  <c r="M823" i="4"/>
  <c r="M824" i="4"/>
  <c r="M825" i="4"/>
  <c r="M826" i="4"/>
  <c r="M827" i="4"/>
  <c r="M828" i="4"/>
  <c r="M829" i="4"/>
  <c r="M830" i="4"/>
  <c r="M831" i="4"/>
  <c r="M832" i="4"/>
  <c r="M833" i="4"/>
  <c r="M834" i="4"/>
  <c r="M835" i="4"/>
  <c r="M836" i="4"/>
  <c r="M837" i="4"/>
  <c r="M838" i="4"/>
  <c r="M839" i="4"/>
  <c r="M840" i="4"/>
  <c r="M841" i="4"/>
  <c r="M842" i="4"/>
  <c r="M843" i="4"/>
  <c r="M844" i="4"/>
  <c r="M845" i="4"/>
  <c r="M846" i="4"/>
  <c r="M847" i="4"/>
  <c r="M848" i="4"/>
  <c r="M849" i="4"/>
  <c r="M850" i="4"/>
  <c r="M851" i="4"/>
  <c r="M852" i="4"/>
  <c r="M853" i="4"/>
  <c r="M854" i="4"/>
  <c r="M855" i="4"/>
  <c r="M856" i="4"/>
  <c r="M857" i="4"/>
  <c r="M858" i="4"/>
  <c r="M859" i="4"/>
  <c r="M860" i="4"/>
  <c r="M861" i="4"/>
  <c r="M862" i="4"/>
  <c r="M863" i="4"/>
  <c r="M864" i="4"/>
  <c r="M865" i="4"/>
  <c r="M866" i="4"/>
  <c r="M867" i="4"/>
  <c r="M868" i="4"/>
  <c r="M869" i="4"/>
  <c r="M870" i="4"/>
  <c r="M871" i="4"/>
  <c r="M872" i="4"/>
  <c r="M873" i="4"/>
  <c r="M874" i="4"/>
  <c r="M875" i="4"/>
  <c r="M876" i="4"/>
  <c r="M877" i="4"/>
  <c r="M878" i="4"/>
  <c r="M879" i="4"/>
  <c r="M880" i="4"/>
  <c r="M881" i="4"/>
  <c r="M882" i="4"/>
  <c r="M883" i="4"/>
  <c r="M884" i="4"/>
  <c r="M885" i="4"/>
  <c r="M886" i="4"/>
  <c r="M887" i="4"/>
  <c r="M888" i="4"/>
  <c r="M889" i="4"/>
  <c r="M890" i="4"/>
  <c r="M891" i="4"/>
  <c r="M892" i="4"/>
  <c r="M893" i="4"/>
  <c r="M894" i="4"/>
  <c r="M895" i="4"/>
  <c r="M896" i="4"/>
  <c r="M897" i="4"/>
  <c r="M898" i="4"/>
  <c r="M899" i="4"/>
  <c r="M900" i="4"/>
  <c r="M901" i="4"/>
  <c r="M902" i="4"/>
  <c r="M903" i="4"/>
  <c r="M904" i="4"/>
  <c r="M905" i="4"/>
  <c r="M906" i="4"/>
  <c r="M907" i="4"/>
  <c r="M908" i="4"/>
  <c r="M909" i="4"/>
  <c r="M910" i="4"/>
  <c r="M911" i="4"/>
  <c r="M912" i="4"/>
  <c r="M913" i="4"/>
  <c r="M914" i="4"/>
  <c r="M915" i="4"/>
  <c r="M916" i="4"/>
  <c r="M917" i="4"/>
  <c r="M918" i="4"/>
  <c r="M919" i="4"/>
  <c r="M920" i="4"/>
  <c r="M921" i="4"/>
  <c r="M922" i="4"/>
  <c r="M923" i="4"/>
  <c r="M924" i="4"/>
  <c r="M925" i="4"/>
  <c r="M926" i="4"/>
  <c r="M927" i="4"/>
  <c r="M928" i="4"/>
  <c r="M929" i="4"/>
  <c r="M930" i="4"/>
  <c r="M931" i="4"/>
  <c r="M932" i="4"/>
  <c r="M933" i="4"/>
  <c r="M934" i="4"/>
  <c r="M935" i="4"/>
  <c r="M936" i="4"/>
  <c r="M937" i="4"/>
  <c r="M938" i="4"/>
  <c r="M939" i="4"/>
  <c r="M940" i="4"/>
  <c r="M941" i="4"/>
  <c r="M942" i="4"/>
  <c r="M943" i="4"/>
  <c r="M944" i="4"/>
  <c r="M945" i="4"/>
  <c r="M946" i="4"/>
  <c r="M947" i="4"/>
  <c r="M948" i="4"/>
  <c r="M949" i="4"/>
  <c r="M950" i="4"/>
  <c r="M951" i="4"/>
  <c r="M952" i="4"/>
  <c r="M953" i="4"/>
  <c r="M954" i="4"/>
  <c r="M955" i="4"/>
  <c r="M956" i="4"/>
  <c r="M957" i="4"/>
  <c r="M958" i="4"/>
  <c r="M959" i="4"/>
  <c r="M960" i="4"/>
  <c r="M961" i="4"/>
  <c r="M962" i="4"/>
  <c r="M963" i="4"/>
  <c r="M964" i="4"/>
  <c r="M965" i="4"/>
  <c r="M966" i="4"/>
  <c r="M967" i="4"/>
  <c r="M968" i="4"/>
  <c r="M969" i="4"/>
  <c r="M970" i="4"/>
  <c r="M971" i="4"/>
  <c r="M972" i="4"/>
  <c r="M973" i="4"/>
  <c r="M974" i="4"/>
  <c r="M975" i="4"/>
  <c r="M976" i="4"/>
  <c r="M977" i="4"/>
  <c r="M978" i="4"/>
  <c r="M979" i="4"/>
  <c r="M980" i="4"/>
  <c r="M981" i="4"/>
  <c r="M982" i="4"/>
  <c r="M983" i="4"/>
  <c r="M984" i="4"/>
  <c r="M985" i="4"/>
  <c r="M986" i="4"/>
  <c r="M987" i="4"/>
  <c r="M988" i="4"/>
  <c r="M989" i="4"/>
  <c r="M990" i="4"/>
  <c r="M991" i="4"/>
  <c r="M992" i="4"/>
  <c r="M993" i="4"/>
  <c r="M994" i="4"/>
  <c r="M995" i="4"/>
  <c r="M996" i="4"/>
  <c r="M997" i="4"/>
  <c r="M998" i="4"/>
  <c r="M999" i="4"/>
  <c r="M1000" i="4"/>
  <c r="M1001" i="4"/>
  <c r="M1002" i="4"/>
  <c r="M1003" i="4"/>
  <c r="M1004" i="4"/>
  <c r="M1005" i="4"/>
  <c r="M1006" i="4"/>
  <c r="M1007" i="4"/>
  <c r="M1008" i="4"/>
  <c r="M1009" i="4"/>
  <c r="M1010" i="4"/>
  <c r="M1011" i="4"/>
  <c r="M1012" i="4"/>
  <c r="M1013" i="4"/>
  <c r="M1014" i="4"/>
  <c r="M1015" i="4"/>
  <c r="M1016" i="4"/>
  <c r="M1017" i="4"/>
  <c r="M1018" i="4"/>
  <c r="M1019" i="4"/>
  <c r="M1020" i="4"/>
  <c r="M1021" i="4"/>
  <c r="M1022" i="4"/>
  <c r="M1023" i="4"/>
  <c r="M1024" i="4"/>
  <c r="M1025" i="4"/>
  <c r="M1026" i="4"/>
  <c r="M1027" i="4"/>
  <c r="M1028" i="4"/>
  <c r="M1029" i="4"/>
  <c r="M1030" i="4"/>
  <c r="M1031" i="4"/>
  <c r="M1032" i="4"/>
  <c r="M1033" i="4"/>
  <c r="M1034" i="4"/>
  <c r="M1035" i="4"/>
  <c r="M1036" i="4"/>
  <c r="M1037" i="4"/>
  <c r="M1038" i="4"/>
  <c r="M1039" i="4"/>
  <c r="M1040" i="4"/>
  <c r="M1041" i="4"/>
  <c r="M1042" i="4"/>
  <c r="M1043" i="4"/>
  <c r="M1044" i="4"/>
  <c r="M1045" i="4"/>
  <c r="M1046" i="4"/>
  <c r="M1047" i="4"/>
  <c r="M1048" i="4"/>
  <c r="M1049" i="4"/>
  <c r="M1050" i="4"/>
  <c r="M1051" i="4"/>
  <c r="M1052" i="4"/>
  <c r="M1053" i="4"/>
  <c r="M1054" i="4"/>
  <c r="M1055" i="4"/>
  <c r="M1056" i="4"/>
  <c r="M1057" i="4"/>
  <c r="M1058" i="4"/>
  <c r="M1059" i="4"/>
  <c r="M1060" i="4"/>
  <c r="M1061" i="4"/>
  <c r="M1062" i="4"/>
  <c r="M1063" i="4"/>
  <c r="M1064" i="4"/>
  <c r="M1065" i="4"/>
  <c r="M1066" i="4"/>
  <c r="M1067" i="4"/>
  <c r="M1068" i="4"/>
  <c r="M1069" i="4"/>
  <c r="M1070" i="4"/>
  <c r="M1071" i="4"/>
  <c r="M1072" i="4"/>
  <c r="M1073" i="4"/>
  <c r="M1074" i="4"/>
  <c r="M1075" i="4"/>
  <c r="M1076" i="4"/>
  <c r="M1077" i="4"/>
  <c r="M1078" i="4"/>
  <c r="M1079" i="4"/>
  <c r="M1080" i="4"/>
  <c r="M1081" i="4"/>
  <c r="M1082" i="4"/>
  <c r="M1083" i="4"/>
  <c r="M1084" i="4"/>
  <c r="M1085" i="4"/>
  <c r="M1086" i="4"/>
  <c r="M1087" i="4"/>
  <c r="M1088" i="4"/>
  <c r="M1089" i="4"/>
  <c r="M1090" i="4"/>
  <c r="M1091" i="4"/>
  <c r="M1092" i="4"/>
  <c r="M1093" i="4"/>
  <c r="M1094" i="4"/>
  <c r="M1095" i="4"/>
  <c r="M1096" i="4"/>
  <c r="M1097" i="4"/>
  <c r="M1098" i="4"/>
  <c r="M1099" i="4"/>
  <c r="M1100" i="4"/>
  <c r="M1101" i="4"/>
  <c r="M1102" i="4"/>
  <c r="M1103" i="4"/>
  <c r="M1104" i="4"/>
  <c r="M1105" i="4"/>
  <c r="M1106" i="4"/>
  <c r="M1107" i="4"/>
  <c r="M1108" i="4"/>
  <c r="M1109" i="4"/>
  <c r="M1110" i="4"/>
  <c r="M1111" i="4"/>
  <c r="M1112" i="4"/>
  <c r="M1113" i="4"/>
  <c r="M1114" i="4"/>
  <c r="M1115" i="4"/>
  <c r="M1116" i="4"/>
  <c r="M1117" i="4"/>
  <c r="M1118" i="4"/>
  <c r="M1119" i="4"/>
  <c r="M1120" i="4"/>
  <c r="M1121" i="4"/>
  <c r="M1122" i="4"/>
  <c r="M1123" i="4"/>
  <c r="M1124" i="4"/>
  <c r="M1125" i="4"/>
  <c r="M1126" i="4"/>
  <c r="M1127" i="4"/>
  <c r="M1128" i="4"/>
  <c r="M1129" i="4"/>
  <c r="M1130" i="4"/>
  <c r="M1131" i="4"/>
  <c r="M1132" i="4"/>
  <c r="M1133" i="4"/>
  <c r="M1134" i="4"/>
  <c r="M1135" i="4"/>
  <c r="M1136" i="4"/>
  <c r="M1137" i="4"/>
  <c r="M1138" i="4"/>
  <c r="M1139" i="4"/>
  <c r="M1140" i="4"/>
  <c r="M1141" i="4"/>
  <c r="M1142" i="4"/>
  <c r="M1143" i="4"/>
  <c r="M1144" i="4"/>
  <c r="M1145" i="4"/>
  <c r="M1146" i="4"/>
  <c r="M1147" i="4"/>
  <c r="M1148" i="4"/>
  <c r="M1149" i="4"/>
  <c r="M1150" i="4"/>
  <c r="M1151" i="4"/>
  <c r="M1152" i="4"/>
  <c r="M1153" i="4"/>
  <c r="M1154" i="4"/>
  <c r="M1155" i="4"/>
  <c r="M1156" i="4"/>
  <c r="M1157" i="4"/>
  <c r="M1158" i="4"/>
  <c r="M1159" i="4"/>
  <c r="M1160" i="4"/>
  <c r="M1161" i="4"/>
  <c r="M1162" i="4"/>
  <c r="M1163" i="4"/>
  <c r="M1164" i="4"/>
  <c r="M1165" i="4"/>
  <c r="M1166" i="4"/>
  <c r="M1167" i="4"/>
  <c r="M1168" i="4"/>
  <c r="M1169" i="4"/>
  <c r="M1170" i="4"/>
  <c r="M1171" i="4"/>
  <c r="M1172" i="4"/>
  <c r="M1173" i="4"/>
  <c r="M1174" i="4"/>
  <c r="M1175" i="4"/>
  <c r="M1176" i="4"/>
  <c r="M1177" i="4"/>
  <c r="M1178" i="4"/>
  <c r="M1179" i="4"/>
  <c r="M1180" i="4"/>
  <c r="M1181" i="4"/>
  <c r="M1182" i="4"/>
  <c r="M1183" i="4"/>
  <c r="M1184" i="4"/>
  <c r="M1185" i="4"/>
  <c r="M1186" i="4"/>
  <c r="M1187" i="4"/>
  <c r="M1188" i="4"/>
  <c r="M1189" i="4"/>
  <c r="M1190" i="4"/>
  <c r="M1191" i="4"/>
  <c r="M1192" i="4"/>
  <c r="M1193" i="4"/>
  <c r="M1194" i="4"/>
  <c r="M1195" i="4"/>
  <c r="M1196" i="4"/>
  <c r="M1197" i="4"/>
  <c r="M1198" i="4"/>
  <c r="M1199" i="4"/>
  <c r="M1200" i="4"/>
  <c r="M1201" i="4"/>
  <c r="M1202" i="4"/>
  <c r="M1203" i="4"/>
  <c r="M1204" i="4"/>
  <c r="M1205" i="4"/>
  <c r="M1206" i="4"/>
  <c r="M1207" i="4"/>
  <c r="M1208" i="4"/>
  <c r="M1209" i="4"/>
  <c r="M1210" i="4"/>
  <c r="M1211" i="4"/>
  <c r="M1212" i="4"/>
  <c r="M1213" i="4"/>
  <c r="M1214" i="4"/>
  <c r="M1215" i="4"/>
  <c r="M1216" i="4"/>
  <c r="M1217" i="4"/>
  <c r="M1218" i="4"/>
  <c r="M1219" i="4"/>
  <c r="M1220" i="4"/>
  <c r="M1221" i="4"/>
  <c r="M1222" i="4"/>
  <c r="M1223" i="4"/>
  <c r="M1224" i="4"/>
  <c r="M1225" i="4"/>
  <c r="M1226" i="4"/>
  <c r="M1227" i="4"/>
  <c r="M1228" i="4"/>
  <c r="M1229" i="4"/>
  <c r="M1230" i="4"/>
  <c r="M1231" i="4"/>
  <c r="M1232" i="4"/>
  <c r="M1233" i="4"/>
  <c r="M1234" i="4"/>
  <c r="M1235" i="4"/>
  <c r="M1236" i="4"/>
  <c r="M1237" i="4"/>
  <c r="M1238" i="4"/>
  <c r="M1239" i="4"/>
  <c r="M1240" i="4"/>
  <c r="M1241" i="4"/>
  <c r="M1242" i="4"/>
  <c r="M1243" i="4"/>
  <c r="M1244" i="4"/>
  <c r="M1245" i="4"/>
  <c r="M1246" i="4"/>
  <c r="M1247" i="4"/>
  <c r="M1248" i="4"/>
  <c r="M1249" i="4"/>
  <c r="M1250" i="4"/>
  <c r="M1251" i="4"/>
  <c r="M1252" i="4"/>
  <c r="M1253" i="4"/>
  <c r="M1254" i="4"/>
  <c r="M1255" i="4"/>
  <c r="M1256" i="4"/>
  <c r="M1257" i="4"/>
  <c r="M1258" i="4"/>
  <c r="M1259" i="4"/>
  <c r="M1260" i="4"/>
  <c r="M1261" i="4"/>
  <c r="M1262" i="4"/>
  <c r="M1263" i="4"/>
  <c r="M1264" i="4"/>
  <c r="M1265" i="4"/>
  <c r="M1266" i="4"/>
  <c r="M1267" i="4"/>
  <c r="M1268" i="4"/>
  <c r="M1269" i="4"/>
  <c r="M1270" i="4"/>
  <c r="M1271" i="4"/>
  <c r="M1272" i="4"/>
  <c r="M1273" i="4"/>
  <c r="M1274" i="4"/>
  <c r="M1275" i="4"/>
  <c r="M1276" i="4"/>
  <c r="M1277" i="4"/>
  <c r="M1278" i="4"/>
  <c r="M1279" i="4"/>
  <c r="M1280" i="4"/>
  <c r="M1281" i="4"/>
  <c r="M1282" i="4"/>
  <c r="M1283" i="4"/>
  <c r="M1284" i="4"/>
  <c r="M1285" i="4"/>
  <c r="M1286" i="4"/>
  <c r="M1287" i="4"/>
  <c r="M1288" i="4"/>
  <c r="M1289" i="4"/>
  <c r="M1290" i="4"/>
  <c r="M1291" i="4"/>
  <c r="M1292" i="4"/>
  <c r="M1293" i="4"/>
  <c r="M1294" i="4"/>
  <c r="M1295" i="4"/>
  <c r="M1296" i="4"/>
  <c r="M1297" i="4"/>
  <c r="M1298" i="4"/>
  <c r="M1299" i="4"/>
  <c r="M1300" i="4"/>
  <c r="M1301" i="4"/>
  <c r="M1302" i="4"/>
  <c r="M1303" i="4"/>
  <c r="M1304" i="4"/>
  <c r="M1305" i="4"/>
  <c r="M1306" i="4"/>
  <c r="M1307" i="4"/>
  <c r="M1308" i="4"/>
  <c r="M1309" i="4"/>
  <c r="M1310" i="4"/>
  <c r="M1311" i="4"/>
  <c r="M1312" i="4"/>
  <c r="M1313" i="4"/>
  <c r="M1314" i="4"/>
  <c r="M1315" i="4"/>
  <c r="M1316" i="4"/>
  <c r="M1317" i="4"/>
  <c r="M1318" i="4"/>
  <c r="M1319" i="4"/>
  <c r="M1320" i="4"/>
  <c r="M1321" i="4"/>
  <c r="M1322" i="4"/>
  <c r="M1323" i="4"/>
  <c r="M1324" i="4"/>
  <c r="M1325" i="4"/>
  <c r="M1326" i="4"/>
  <c r="M1327" i="4"/>
  <c r="M1328" i="4"/>
  <c r="M1329" i="4"/>
  <c r="M1330" i="4"/>
  <c r="M1331" i="4"/>
  <c r="M1332" i="4"/>
  <c r="M1333" i="4"/>
  <c r="M1334" i="4"/>
  <c r="M1335" i="4"/>
  <c r="M1336" i="4"/>
  <c r="M1337" i="4"/>
  <c r="M1338" i="4"/>
  <c r="M1339" i="4"/>
  <c r="M1340" i="4"/>
  <c r="M1341" i="4"/>
  <c r="M1342" i="4"/>
  <c r="M1343" i="4"/>
  <c r="M1344" i="4"/>
  <c r="M1345" i="4"/>
  <c r="M1346" i="4"/>
  <c r="M1347" i="4"/>
  <c r="M1348" i="4"/>
  <c r="M1349" i="4"/>
  <c r="M1350" i="4"/>
  <c r="M1351" i="4"/>
  <c r="M1352" i="4"/>
  <c r="M1353" i="4"/>
  <c r="M1354" i="4"/>
  <c r="M1355" i="4"/>
  <c r="M1356" i="4"/>
  <c r="M1357" i="4"/>
  <c r="M1358" i="4"/>
  <c r="M1359" i="4"/>
  <c r="M1360" i="4"/>
  <c r="M1361" i="4"/>
  <c r="M1362" i="4"/>
  <c r="M1363" i="4"/>
  <c r="M1364" i="4"/>
  <c r="M1365" i="4"/>
  <c r="M1366" i="4"/>
  <c r="M1367" i="4"/>
  <c r="M1368" i="4"/>
  <c r="M1369" i="4"/>
  <c r="M1370" i="4"/>
  <c r="M1371" i="4"/>
  <c r="M1372" i="4"/>
  <c r="M1373" i="4"/>
  <c r="M1374" i="4"/>
  <c r="M1375" i="4"/>
  <c r="M1376" i="4"/>
  <c r="M1377" i="4"/>
  <c r="M1378" i="4"/>
  <c r="M1379" i="4"/>
  <c r="M1380" i="4"/>
  <c r="M1381" i="4"/>
  <c r="M1382" i="4"/>
  <c r="M1383" i="4"/>
  <c r="M1384" i="4"/>
  <c r="M1385" i="4"/>
  <c r="M1386" i="4"/>
  <c r="M1387" i="4"/>
  <c r="M1388" i="4"/>
  <c r="M1389" i="4"/>
  <c r="M1390" i="4"/>
  <c r="M1391" i="4"/>
  <c r="M1392" i="4"/>
  <c r="M1393" i="4"/>
  <c r="M1394" i="4"/>
  <c r="M1395" i="4"/>
  <c r="M1396" i="4"/>
  <c r="M1397" i="4"/>
  <c r="M1398" i="4"/>
  <c r="M1399" i="4"/>
  <c r="M1400" i="4"/>
  <c r="M1401" i="4"/>
  <c r="M1402" i="4"/>
  <c r="M1403" i="4"/>
  <c r="M1404" i="4"/>
  <c r="M1405" i="4"/>
  <c r="M1406" i="4"/>
  <c r="M1407" i="4"/>
  <c r="M1408" i="4"/>
  <c r="M1409" i="4"/>
  <c r="M1410" i="4"/>
  <c r="M1411" i="4"/>
  <c r="M1412" i="4"/>
  <c r="M1413" i="4"/>
  <c r="M1414" i="4"/>
  <c r="M1415" i="4"/>
  <c r="M1416" i="4"/>
  <c r="M1417" i="4"/>
  <c r="M1418" i="4"/>
  <c r="M1419" i="4"/>
  <c r="M1420" i="4"/>
  <c r="M1421" i="4"/>
  <c r="M1422" i="4"/>
  <c r="M1423" i="4"/>
  <c r="M1424" i="4"/>
  <c r="M1425" i="4"/>
  <c r="M1426" i="4"/>
  <c r="M1427" i="4"/>
  <c r="M1428" i="4"/>
  <c r="M1429" i="4"/>
  <c r="M1430" i="4"/>
  <c r="M1431" i="4"/>
  <c r="M1432" i="4"/>
  <c r="M1433" i="4"/>
  <c r="M1434" i="4"/>
  <c r="M1435" i="4"/>
  <c r="M1436" i="4"/>
  <c r="M1437" i="4"/>
  <c r="M1438" i="4"/>
  <c r="M1439" i="4"/>
  <c r="M1440" i="4"/>
  <c r="M1441" i="4"/>
  <c r="M1442" i="4"/>
  <c r="M1443" i="4"/>
  <c r="M1444" i="4"/>
  <c r="M1445" i="4"/>
  <c r="M1446" i="4"/>
  <c r="M1447" i="4"/>
  <c r="M1448" i="4"/>
  <c r="M1449" i="4"/>
  <c r="M1450" i="4"/>
  <c r="M1451" i="4"/>
  <c r="M1452" i="4"/>
  <c r="M1453" i="4"/>
  <c r="M1454" i="4"/>
  <c r="M1455" i="4"/>
  <c r="M1456" i="4"/>
  <c r="M1457" i="4"/>
  <c r="M1458" i="4"/>
  <c r="M1459" i="4"/>
  <c r="M1460" i="4"/>
  <c r="M1461" i="4"/>
  <c r="M1462" i="4"/>
  <c r="M1463" i="4"/>
  <c r="M1464" i="4"/>
  <c r="M1465" i="4"/>
  <c r="M1466" i="4"/>
  <c r="L2" i="4"/>
  <c r="L3" i="4"/>
  <c r="L4" i="4"/>
  <c r="L5" i="4"/>
  <c r="L6" i="4"/>
  <c r="L7" i="4"/>
  <c r="L8" i="4"/>
  <c r="L9" i="4"/>
  <c r="L10" i="4"/>
  <c r="L11" i="4"/>
  <c r="L12" i="4"/>
  <c r="L13" i="4"/>
  <c r="L14" i="4"/>
  <c r="L15" i="4"/>
  <c r="L16" i="4"/>
  <c r="L17" i="4"/>
  <c r="L18" i="4"/>
  <c r="L19" i="4"/>
  <c r="L20" i="4"/>
  <c r="L21" i="4"/>
  <c r="L22" i="4"/>
  <c r="L23" i="4"/>
  <c r="L24" i="4"/>
  <c r="L25" i="4"/>
  <c r="L26" i="4"/>
  <c r="L27" i="4"/>
  <c r="L28" i="4"/>
  <c r="L29" i="4"/>
  <c r="L30" i="4"/>
  <c r="L31" i="4"/>
  <c r="L32" i="4"/>
  <c r="L33" i="4"/>
  <c r="L34" i="4"/>
  <c r="L35" i="4"/>
  <c r="L36" i="4"/>
  <c r="L37" i="4"/>
  <c r="L38" i="4"/>
  <c r="L39" i="4"/>
  <c r="L40" i="4"/>
  <c r="L41" i="4"/>
  <c r="L42" i="4"/>
  <c r="L43" i="4"/>
  <c r="L44" i="4"/>
  <c r="L45" i="4"/>
  <c r="L46" i="4"/>
  <c r="L47" i="4"/>
  <c r="L48" i="4"/>
  <c r="L49" i="4"/>
  <c r="L50" i="4"/>
  <c r="L51" i="4"/>
  <c r="L52" i="4"/>
  <c r="L53" i="4"/>
  <c r="L54" i="4"/>
  <c r="L55" i="4"/>
  <c r="L56" i="4"/>
  <c r="L57" i="4"/>
  <c r="L58" i="4"/>
  <c r="L59" i="4"/>
  <c r="L60" i="4"/>
  <c r="L61" i="4"/>
  <c r="L62" i="4"/>
  <c r="L63" i="4"/>
  <c r="L64" i="4"/>
  <c r="L65" i="4"/>
  <c r="L66" i="4"/>
  <c r="L67" i="4"/>
  <c r="L68" i="4"/>
  <c r="L69" i="4"/>
  <c r="L70" i="4"/>
  <c r="L71" i="4"/>
  <c r="L72" i="4"/>
  <c r="L73" i="4"/>
  <c r="L74" i="4"/>
  <c r="L75" i="4"/>
  <c r="L76" i="4"/>
  <c r="L77" i="4"/>
  <c r="L78" i="4"/>
  <c r="L79" i="4"/>
  <c r="L80" i="4"/>
  <c r="L81" i="4"/>
  <c r="L82" i="4"/>
  <c r="L83" i="4"/>
  <c r="L84" i="4"/>
  <c r="L85" i="4"/>
  <c r="L86" i="4"/>
  <c r="L87" i="4"/>
  <c r="L88" i="4"/>
  <c r="L89" i="4"/>
  <c r="L90" i="4"/>
  <c r="L91" i="4"/>
  <c r="L92" i="4"/>
  <c r="L93" i="4"/>
  <c r="L94" i="4"/>
  <c r="L95" i="4"/>
  <c r="L96" i="4"/>
  <c r="L97" i="4"/>
  <c r="L98" i="4"/>
  <c r="L99" i="4"/>
  <c r="L100" i="4"/>
  <c r="L101" i="4"/>
  <c r="L102" i="4"/>
  <c r="L103" i="4"/>
  <c r="L104" i="4"/>
  <c r="L105" i="4"/>
  <c r="L106" i="4"/>
  <c r="L107" i="4"/>
  <c r="L108" i="4"/>
  <c r="L109" i="4"/>
  <c r="L110" i="4"/>
  <c r="L111" i="4"/>
  <c r="L112" i="4"/>
  <c r="L113" i="4"/>
  <c r="L114" i="4"/>
  <c r="L115" i="4"/>
  <c r="L116" i="4"/>
  <c r="L117" i="4"/>
  <c r="L118" i="4"/>
  <c r="L119" i="4"/>
  <c r="L120" i="4"/>
  <c r="L121" i="4"/>
  <c r="L122" i="4"/>
  <c r="L123" i="4"/>
  <c r="L124" i="4"/>
  <c r="L125" i="4"/>
  <c r="L126" i="4"/>
  <c r="L127" i="4"/>
  <c r="L128" i="4"/>
  <c r="L129" i="4"/>
  <c r="L130" i="4"/>
  <c r="L131" i="4"/>
  <c r="L132" i="4"/>
  <c r="L133" i="4"/>
  <c r="L134" i="4"/>
  <c r="L135" i="4"/>
  <c r="L136" i="4"/>
  <c r="L137" i="4"/>
  <c r="L138" i="4"/>
  <c r="L139" i="4"/>
  <c r="L140" i="4"/>
  <c r="L141" i="4"/>
  <c r="L142" i="4"/>
  <c r="L143" i="4"/>
  <c r="L144" i="4"/>
  <c r="L145" i="4"/>
  <c r="L146" i="4"/>
  <c r="L147" i="4"/>
  <c r="L148" i="4"/>
  <c r="L149" i="4"/>
  <c r="L150" i="4"/>
  <c r="L151" i="4"/>
  <c r="L152" i="4"/>
  <c r="L153" i="4"/>
  <c r="L154" i="4"/>
  <c r="L155" i="4"/>
  <c r="L156" i="4"/>
  <c r="L157" i="4"/>
  <c r="L158" i="4"/>
  <c r="L159" i="4"/>
  <c r="L160" i="4"/>
  <c r="L161" i="4"/>
  <c r="L162" i="4"/>
  <c r="L163" i="4"/>
  <c r="L164" i="4"/>
  <c r="L165" i="4"/>
  <c r="L166" i="4"/>
  <c r="L167" i="4"/>
  <c r="L168" i="4"/>
  <c r="L169" i="4"/>
  <c r="L170" i="4"/>
  <c r="L171" i="4"/>
  <c r="L172" i="4"/>
  <c r="L173" i="4"/>
  <c r="L174" i="4"/>
  <c r="L175" i="4"/>
  <c r="L176" i="4"/>
  <c r="L177" i="4"/>
  <c r="L178" i="4"/>
  <c r="L179" i="4"/>
  <c r="L180" i="4"/>
  <c r="L181" i="4"/>
  <c r="L182" i="4"/>
  <c r="L183" i="4"/>
  <c r="L184" i="4"/>
  <c r="L185" i="4"/>
  <c r="L186" i="4"/>
  <c r="L187" i="4"/>
  <c r="L188" i="4"/>
  <c r="L189" i="4"/>
  <c r="L190" i="4"/>
  <c r="L191" i="4"/>
  <c r="L192" i="4"/>
  <c r="L193" i="4"/>
  <c r="L194" i="4"/>
  <c r="L195" i="4"/>
  <c r="L196" i="4"/>
  <c r="L197" i="4"/>
  <c r="L198" i="4"/>
  <c r="L199" i="4"/>
  <c r="L200" i="4"/>
  <c r="L201" i="4"/>
  <c r="L202" i="4"/>
  <c r="L203" i="4"/>
  <c r="L204" i="4"/>
  <c r="L205" i="4"/>
  <c r="L206" i="4"/>
  <c r="L207" i="4"/>
  <c r="L208" i="4"/>
  <c r="L209" i="4"/>
  <c r="L210" i="4"/>
  <c r="L211" i="4"/>
  <c r="L212" i="4"/>
  <c r="L213" i="4"/>
  <c r="L214" i="4"/>
  <c r="L215" i="4"/>
  <c r="L216" i="4"/>
  <c r="L217" i="4"/>
  <c r="L218" i="4"/>
  <c r="L219" i="4"/>
  <c r="L220" i="4"/>
  <c r="L221" i="4"/>
  <c r="L222" i="4"/>
  <c r="L223" i="4"/>
  <c r="L224" i="4"/>
  <c r="L225" i="4"/>
  <c r="L226" i="4"/>
  <c r="L227" i="4"/>
  <c r="L228" i="4"/>
  <c r="L229" i="4"/>
  <c r="L230" i="4"/>
  <c r="L231" i="4"/>
  <c r="L232" i="4"/>
  <c r="L233" i="4"/>
  <c r="L234" i="4"/>
  <c r="L235" i="4"/>
  <c r="L236" i="4"/>
  <c r="L237" i="4"/>
  <c r="L238" i="4"/>
  <c r="L239" i="4"/>
  <c r="L240" i="4"/>
  <c r="L241" i="4"/>
  <c r="L242" i="4"/>
  <c r="L243" i="4"/>
  <c r="L244" i="4"/>
  <c r="L245" i="4"/>
  <c r="L246" i="4"/>
  <c r="L247" i="4"/>
  <c r="L248" i="4"/>
  <c r="L249" i="4"/>
  <c r="L250" i="4"/>
  <c r="L251" i="4"/>
  <c r="L252" i="4"/>
  <c r="L253" i="4"/>
  <c r="L254" i="4"/>
  <c r="L255" i="4"/>
  <c r="L256" i="4"/>
  <c r="L257" i="4"/>
  <c r="L258" i="4"/>
  <c r="L259" i="4"/>
  <c r="L260" i="4"/>
  <c r="L261" i="4"/>
  <c r="L262" i="4"/>
  <c r="L263" i="4"/>
  <c r="L264" i="4"/>
  <c r="L265" i="4"/>
  <c r="L266" i="4"/>
  <c r="L267" i="4"/>
  <c r="L268" i="4"/>
  <c r="L269" i="4"/>
  <c r="L270" i="4"/>
  <c r="L271" i="4"/>
  <c r="L272" i="4"/>
  <c r="L273" i="4"/>
  <c r="L274" i="4"/>
  <c r="L275" i="4"/>
  <c r="L276" i="4"/>
  <c r="L277" i="4"/>
  <c r="L278" i="4"/>
  <c r="L279" i="4"/>
  <c r="L280" i="4"/>
  <c r="L281" i="4"/>
  <c r="L282" i="4"/>
  <c r="L283" i="4"/>
  <c r="L284" i="4"/>
  <c r="L285" i="4"/>
  <c r="L286" i="4"/>
  <c r="L287" i="4"/>
  <c r="L288" i="4"/>
  <c r="L289" i="4"/>
  <c r="L290" i="4"/>
  <c r="L291" i="4"/>
  <c r="L292" i="4"/>
  <c r="L293" i="4"/>
  <c r="L294" i="4"/>
  <c r="L295" i="4"/>
  <c r="L296" i="4"/>
  <c r="L297" i="4"/>
  <c r="L298" i="4"/>
  <c r="L299" i="4"/>
  <c r="L300" i="4"/>
  <c r="L301" i="4"/>
  <c r="L302" i="4"/>
  <c r="L303" i="4"/>
  <c r="L304" i="4"/>
  <c r="L305" i="4"/>
  <c r="L306" i="4"/>
  <c r="L307" i="4"/>
  <c r="L308" i="4"/>
  <c r="L309" i="4"/>
  <c r="L310" i="4"/>
  <c r="L311" i="4"/>
  <c r="L312" i="4"/>
  <c r="L313" i="4"/>
  <c r="L314" i="4"/>
  <c r="L315" i="4"/>
  <c r="L316" i="4"/>
  <c r="L317" i="4"/>
  <c r="L318" i="4"/>
  <c r="L319" i="4"/>
  <c r="L320" i="4"/>
  <c r="L321" i="4"/>
  <c r="L322" i="4"/>
  <c r="L323" i="4"/>
  <c r="L324" i="4"/>
  <c r="L325" i="4"/>
  <c r="L326" i="4"/>
  <c r="L327" i="4"/>
  <c r="L328" i="4"/>
  <c r="L329" i="4"/>
  <c r="L330" i="4"/>
  <c r="L331" i="4"/>
  <c r="L332" i="4"/>
  <c r="L333" i="4"/>
  <c r="L334" i="4"/>
  <c r="L335" i="4"/>
  <c r="L336" i="4"/>
  <c r="L337" i="4"/>
  <c r="L338" i="4"/>
  <c r="L339" i="4"/>
  <c r="L340" i="4"/>
  <c r="L341" i="4"/>
  <c r="L342" i="4"/>
  <c r="L343" i="4"/>
  <c r="L344" i="4"/>
  <c r="L345" i="4"/>
  <c r="L346" i="4"/>
  <c r="L347" i="4"/>
  <c r="L348" i="4"/>
  <c r="L349" i="4"/>
  <c r="L350" i="4"/>
  <c r="L351" i="4"/>
  <c r="L352" i="4"/>
  <c r="L353" i="4"/>
  <c r="L354" i="4"/>
  <c r="L355" i="4"/>
  <c r="L356" i="4"/>
  <c r="L357" i="4"/>
  <c r="L358" i="4"/>
  <c r="L359" i="4"/>
  <c r="L360" i="4"/>
  <c r="L361" i="4"/>
  <c r="L362" i="4"/>
  <c r="L363" i="4"/>
  <c r="L364" i="4"/>
  <c r="L365" i="4"/>
  <c r="L366" i="4"/>
  <c r="L367" i="4"/>
  <c r="L368" i="4"/>
  <c r="L369" i="4"/>
  <c r="L370" i="4"/>
  <c r="L371" i="4"/>
  <c r="L372" i="4"/>
  <c r="L373" i="4"/>
  <c r="L374" i="4"/>
  <c r="L375" i="4"/>
  <c r="L376" i="4"/>
  <c r="L377" i="4"/>
  <c r="L378" i="4"/>
  <c r="L379" i="4"/>
  <c r="L380" i="4"/>
  <c r="L381" i="4"/>
  <c r="L382" i="4"/>
  <c r="L383" i="4"/>
  <c r="L384" i="4"/>
  <c r="L385" i="4"/>
  <c r="L386" i="4"/>
  <c r="L387" i="4"/>
  <c r="L388" i="4"/>
  <c r="L389" i="4"/>
  <c r="L390" i="4"/>
  <c r="L391" i="4"/>
  <c r="L392" i="4"/>
  <c r="L393" i="4"/>
  <c r="L394" i="4"/>
  <c r="L395" i="4"/>
  <c r="L396" i="4"/>
  <c r="L397" i="4"/>
  <c r="L398" i="4"/>
  <c r="L399" i="4"/>
  <c r="L400" i="4"/>
  <c r="L401" i="4"/>
  <c r="L402" i="4"/>
  <c r="L403" i="4"/>
  <c r="L404" i="4"/>
  <c r="L405" i="4"/>
  <c r="L406" i="4"/>
  <c r="L407" i="4"/>
  <c r="L408" i="4"/>
  <c r="L409" i="4"/>
  <c r="L410" i="4"/>
  <c r="L411" i="4"/>
  <c r="L412" i="4"/>
  <c r="L413" i="4"/>
  <c r="L414" i="4"/>
  <c r="L415" i="4"/>
  <c r="L416" i="4"/>
  <c r="L417" i="4"/>
  <c r="L418" i="4"/>
  <c r="L419" i="4"/>
  <c r="L420" i="4"/>
  <c r="L421" i="4"/>
  <c r="L422" i="4"/>
  <c r="L423" i="4"/>
  <c r="L424" i="4"/>
  <c r="L425" i="4"/>
  <c r="L426" i="4"/>
  <c r="L427" i="4"/>
  <c r="L428" i="4"/>
  <c r="L429" i="4"/>
  <c r="L430" i="4"/>
  <c r="L431" i="4"/>
  <c r="L432" i="4"/>
  <c r="L433" i="4"/>
  <c r="L434" i="4"/>
  <c r="L435" i="4"/>
  <c r="L436" i="4"/>
  <c r="L437" i="4"/>
  <c r="L438" i="4"/>
  <c r="L439" i="4"/>
  <c r="L440" i="4"/>
  <c r="L441" i="4"/>
  <c r="L442" i="4"/>
  <c r="L443" i="4"/>
  <c r="L444" i="4"/>
  <c r="L445" i="4"/>
  <c r="L446" i="4"/>
  <c r="L447" i="4"/>
  <c r="L448" i="4"/>
  <c r="L449" i="4"/>
  <c r="L450" i="4"/>
  <c r="L451" i="4"/>
  <c r="L452" i="4"/>
  <c r="L453" i="4"/>
  <c r="L454" i="4"/>
  <c r="L455" i="4"/>
  <c r="L456" i="4"/>
  <c r="L457" i="4"/>
  <c r="L458" i="4"/>
  <c r="L459" i="4"/>
  <c r="L460" i="4"/>
  <c r="L461" i="4"/>
  <c r="L462" i="4"/>
  <c r="L463" i="4"/>
  <c r="L464" i="4"/>
  <c r="L465" i="4"/>
  <c r="L466" i="4"/>
  <c r="L467" i="4"/>
  <c r="L468" i="4"/>
  <c r="L469" i="4"/>
  <c r="L470" i="4"/>
  <c r="L471" i="4"/>
  <c r="L472" i="4"/>
  <c r="L473" i="4"/>
  <c r="L474" i="4"/>
  <c r="L475" i="4"/>
  <c r="L476" i="4"/>
  <c r="L477" i="4"/>
  <c r="L478" i="4"/>
  <c r="L479" i="4"/>
  <c r="L480" i="4"/>
  <c r="L481" i="4"/>
  <c r="L482" i="4"/>
  <c r="L483" i="4"/>
  <c r="L484" i="4"/>
  <c r="L485" i="4"/>
  <c r="L486" i="4"/>
  <c r="L487" i="4"/>
  <c r="L488" i="4"/>
  <c r="L489" i="4"/>
  <c r="L490" i="4"/>
  <c r="L491" i="4"/>
  <c r="L492" i="4"/>
  <c r="L493" i="4"/>
  <c r="L494" i="4"/>
  <c r="L495" i="4"/>
  <c r="L496" i="4"/>
  <c r="L497" i="4"/>
  <c r="L498" i="4"/>
  <c r="L499" i="4"/>
  <c r="L500" i="4"/>
  <c r="L501" i="4"/>
  <c r="L502" i="4"/>
  <c r="L503" i="4"/>
  <c r="L504" i="4"/>
  <c r="L505" i="4"/>
  <c r="L506" i="4"/>
  <c r="L507" i="4"/>
  <c r="L508" i="4"/>
  <c r="L509" i="4"/>
  <c r="L510" i="4"/>
  <c r="L511" i="4"/>
  <c r="L512" i="4"/>
  <c r="L513" i="4"/>
  <c r="L514" i="4"/>
  <c r="L515" i="4"/>
  <c r="L516" i="4"/>
  <c r="L517" i="4"/>
  <c r="L518" i="4"/>
  <c r="L519" i="4"/>
  <c r="L520" i="4"/>
  <c r="L521" i="4"/>
  <c r="L522" i="4"/>
  <c r="L523" i="4"/>
  <c r="L524" i="4"/>
  <c r="L525" i="4"/>
  <c r="L526" i="4"/>
  <c r="L527" i="4"/>
  <c r="L528" i="4"/>
  <c r="L529" i="4"/>
  <c r="L530" i="4"/>
  <c r="L531" i="4"/>
  <c r="L532" i="4"/>
  <c r="L533" i="4"/>
  <c r="L534" i="4"/>
  <c r="L535" i="4"/>
  <c r="L536" i="4"/>
  <c r="L537" i="4"/>
  <c r="L538" i="4"/>
  <c r="L539" i="4"/>
  <c r="L540" i="4"/>
  <c r="L541" i="4"/>
  <c r="L542" i="4"/>
  <c r="L543" i="4"/>
  <c r="L544" i="4"/>
  <c r="L545" i="4"/>
  <c r="L546" i="4"/>
  <c r="L547" i="4"/>
  <c r="L548" i="4"/>
  <c r="L549" i="4"/>
  <c r="L550" i="4"/>
  <c r="L551" i="4"/>
  <c r="L552" i="4"/>
  <c r="L553" i="4"/>
  <c r="L554" i="4"/>
  <c r="L555" i="4"/>
  <c r="L556" i="4"/>
  <c r="L557" i="4"/>
  <c r="L558" i="4"/>
  <c r="L559" i="4"/>
  <c r="L560" i="4"/>
  <c r="L561" i="4"/>
  <c r="L562" i="4"/>
  <c r="L563" i="4"/>
  <c r="L564" i="4"/>
  <c r="L565" i="4"/>
  <c r="L566" i="4"/>
  <c r="L567" i="4"/>
  <c r="L568" i="4"/>
  <c r="L569" i="4"/>
  <c r="L570" i="4"/>
  <c r="L571" i="4"/>
  <c r="L572" i="4"/>
  <c r="L573" i="4"/>
  <c r="L574" i="4"/>
  <c r="L575" i="4"/>
  <c r="L576" i="4"/>
  <c r="L577" i="4"/>
  <c r="L578" i="4"/>
  <c r="L579" i="4"/>
  <c r="L580" i="4"/>
  <c r="L581" i="4"/>
  <c r="L582" i="4"/>
  <c r="L583" i="4"/>
  <c r="L584" i="4"/>
  <c r="L585" i="4"/>
  <c r="L586" i="4"/>
  <c r="L587" i="4"/>
  <c r="L588" i="4"/>
  <c r="L589" i="4"/>
  <c r="L590" i="4"/>
  <c r="L591" i="4"/>
  <c r="L592" i="4"/>
  <c r="L593" i="4"/>
  <c r="L594" i="4"/>
  <c r="L595" i="4"/>
  <c r="L596" i="4"/>
  <c r="L597" i="4"/>
  <c r="L598" i="4"/>
  <c r="L599" i="4"/>
  <c r="L600" i="4"/>
  <c r="L601" i="4"/>
  <c r="L602" i="4"/>
  <c r="L603" i="4"/>
  <c r="L604" i="4"/>
  <c r="L605" i="4"/>
  <c r="L606" i="4"/>
  <c r="L607" i="4"/>
  <c r="L608" i="4"/>
  <c r="L609" i="4"/>
  <c r="L610" i="4"/>
  <c r="L611" i="4"/>
  <c r="L612" i="4"/>
  <c r="L613" i="4"/>
  <c r="L614" i="4"/>
  <c r="L615" i="4"/>
  <c r="L616" i="4"/>
  <c r="L617" i="4"/>
  <c r="L618" i="4"/>
  <c r="L619" i="4"/>
  <c r="L620" i="4"/>
  <c r="L621" i="4"/>
  <c r="L622" i="4"/>
  <c r="L623" i="4"/>
  <c r="L624" i="4"/>
  <c r="L625" i="4"/>
  <c r="L626" i="4"/>
  <c r="L627" i="4"/>
  <c r="L628" i="4"/>
  <c r="L629" i="4"/>
  <c r="L630" i="4"/>
  <c r="L631" i="4"/>
  <c r="L632" i="4"/>
  <c r="L633" i="4"/>
  <c r="L634" i="4"/>
  <c r="L635" i="4"/>
  <c r="L636" i="4"/>
  <c r="L637" i="4"/>
  <c r="L638" i="4"/>
  <c r="L639" i="4"/>
  <c r="L640" i="4"/>
  <c r="L641" i="4"/>
  <c r="L642" i="4"/>
  <c r="L643" i="4"/>
  <c r="L644" i="4"/>
  <c r="L645" i="4"/>
  <c r="L646" i="4"/>
  <c r="L647" i="4"/>
  <c r="L648" i="4"/>
  <c r="L649" i="4"/>
  <c r="L650" i="4"/>
  <c r="L651" i="4"/>
  <c r="L652" i="4"/>
  <c r="L653" i="4"/>
  <c r="L654" i="4"/>
  <c r="L655" i="4"/>
  <c r="L656" i="4"/>
  <c r="L657" i="4"/>
  <c r="L658" i="4"/>
  <c r="L659" i="4"/>
  <c r="L660" i="4"/>
  <c r="L661" i="4"/>
  <c r="L662" i="4"/>
  <c r="L663" i="4"/>
  <c r="L664" i="4"/>
  <c r="L665" i="4"/>
  <c r="L666" i="4"/>
  <c r="L667" i="4"/>
  <c r="L668" i="4"/>
  <c r="L669" i="4"/>
  <c r="L670" i="4"/>
  <c r="L671" i="4"/>
  <c r="L672" i="4"/>
  <c r="L673" i="4"/>
  <c r="L674" i="4"/>
  <c r="L675" i="4"/>
  <c r="L676" i="4"/>
  <c r="L677" i="4"/>
  <c r="L678" i="4"/>
  <c r="L679" i="4"/>
  <c r="L680" i="4"/>
  <c r="L681" i="4"/>
  <c r="L682" i="4"/>
  <c r="L683" i="4"/>
  <c r="L684" i="4"/>
  <c r="L685" i="4"/>
  <c r="L686" i="4"/>
  <c r="L687" i="4"/>
  <c r="L688" i="4"/>
  <c r="L689" i="4"/>
  <c r="L690" i="4"/>
  <c r="L691" i="4"/>
  <c r="L692" i="4"/>
  <c r="L693" i="4"/>
  <c r="L694" i="4"/>
  <c r="L695" i="4"/>
  <c r="L696" i="4"/>
  <c r="L697" i="4"/>
  <c r="L698" i="4"/>
  <c r="L699" i="4"/>
  <c r="L700" i="4"/>
  <c r="L701" i="4"/>
  <c r="L702" i="4"/>
  <c r="L703" i="4"/>
  <c r="L704" i="4"/>
  <c r="L705" i="4"/>
  <c r="L706" i="4"/>
  <c r="L707" i="4"/>
  <c r="L708" i="4"/>
  <c r="L709" i="4"/>
  <c r="L710" i="4"/>
  <c r="L711" i="4"/>
  <c r="L712" i="4"/>
  <c r="L713" i="4"/>
  <c r="L714" i="4"/>
  <c r="L715" i="4"/>
  <c r="L716" i="4"/>
  <c r="L717" i="4"/>
  <c r="L718" i="4"/>
  <c r="L719" i="4"/>
  <c r="L720" i="4"/>
  <c r="L721" i="4"/>
  <c r="L722" i="4"/>
  <c r="L723" i="4"/>
  <c r="L724" i="4"/>
  <c r="L725" i="4"/>
  <c r="L726" i="4"/>
  <c r="L727" i="4"/>
  <c r="L728" i="4"/>
  <c r="L729" i="4"/>
  <c r="L730" i="4"/>
  <c r="L731" i="4"/>
  <c r="L732" i="4"/>
  <c r="L733" i="4"/>
  <c r="L734" i="4"/>
  <c r="L735" i="4"/>
  <c r="L736" i="4"/>
  <c r="L737" i="4"/>
  <c r="L738" i="4"/>
  <c r="L739" i="4"/>
  <c r="L740" i="4"/>
  <c r="L741" i="4"/>
  <c r="L742" i="4"/>
  <c r="L743" i="4"/>
  <c r="L744" i="4"/>
  <c r="L745" i="4"/>
  <c r="L746" i="4"/>
  <c r="L747" i="4"/>
  <c r="L748" i="4"/>
  <c r="L749" i="4"/>
  <c r="L750" i="4"/>
  <c r="L751" i="4"/>
  <c r="L752" i="4"/>
  <c r="L753" i="4"/>
  <c r="L754" i="4"/>
  <c r="L755" i="4"/>
  <c r="L756" i="4"/>
  <c r="L757" i="4"/>
  <c r="L758" i="4"/>
  <c r="L759" i="4"/>
  <c r="L760" i="4"/>
  <c r="L761" i="4"/>
  <c r="L762" i="4"/>
  <c r="L763" i="4"/>
  <c r="L764" i="4"/>
  <c r="L765" i="4"/>
  <c r="L766" i="4"/>
  <c r="L767" i="4"/>
  <c r="L768" i="4"/>
  <c r="L769" i="4"/>
  <c r="L770" i="4"/>
  <c r="L771" i="4"/>
  <c r="L772" i="4"/>
  <c r="L773" i="4"/>
  <c r="L774" i="4"/>
  <c r="L775" i="4"/>
  <c r="L776" i="4"/>
  <c r="L777" i="4"/>
  <c r="L778" i="4"/>
  <c r="L779" i="4"/>
  <c r="L780" i="4"/>
  <c r="L781" i="4"/>
  <c r="L782" i="4"/>
  <c r="L783" i="4"/>
  <c r="L784" i="4"/>
  <c r="L785" i="4"/>
  <c r="L786" i="4"/>
  <c r="L787" i="4"/>
  <c r="L788" i="4"/>
  <c r="L789" i="4"/>
  <c r="L790" i="4"/>
  <c r="L791" i="4"/>
  <c r="L792" i="4"/>
  <c r="L793" i="4"/>
  <c r="L794" i="4"/>
  <c r="L795" i="4"/>
  <c r="L796" i="4"/>
  <c r="L797" i="4"/>
  <c r="L798" i="4"/>
  <c r="L799" i="4"/>
  <c r="L800" i="4"/>
  <c r="L801" i="4"/>
  <c r="L802" i="4"/>
  <c r="L803" i="4"/>
  <c r="L804" i="4"/>
  <c r="L805" i="4"/>
  <c r="L806" i="4"/>
  <c r="L807" i="4"/>
  <c r="L808" i="4"/>
  <c r="L809" i="4"/>
  <c r="L810" i="4"/>
  <c r="L811" i="4"/>
  <c r="L812" i="4"/>
  <c r="L813" i="4"/>
  <c r="L814" i="4"/>
  <c r="L815" i="4"/>
  <c r="L816" i="4"/>
  <c r="L817" i="4"/>
  <c r="L818" i="4"/>
  <c r="L819" i="4"/>
  <c r="L820" i="4"/>
  <c r="L821" i="4"/>
  <c r="L822" i="4"/>
  <c r="L823" i="4"/>
  <c r="L824" i="4"/>
  <c r="L825" i="4"/>
  <c r="L826" i="4"/>
  <c r="L827" i="4"/>
  <c r="L828" i="4"/>
  <c r="L829" i="4"/>
  <c r="L830" i="4"/>
  <c r="L831" i="4"/>
  <c r="L832" i="4"/>
  <c r="L833" i="4"/>
  <c r="L834" i="4"/>
  <c r="L835" i="4"/>
  <c r="L836" i="4"/>
  <c r="L837" i="4"/>
  <c r="L838" i="4"/>
  <c r="L839" i="4"/>
  <c r="L840" i="4"/>
  <c r="L841" i="4"/>
  <c r="L842" i="4"/>
  <c r="L843" i="4"/>
  <c r="L844" i="4"/>
  <c r="L845" i="4"/>
  <c r="L846" i="4"/>
  <c r="L847" i="4"/>
  <c r="L848" i="4"/>
  <c r="L849" i="4"/>
  <c r="L850" i="4"/>
  <c r="L851" i="4"/>
  <c r="L852" i="4"/>
  <c r="L853" i="4"/>
  <c r="L854" i="4"/>
  <c r="L855" i="4"/>
  <c r="L856" i="4"/>
  <c r="L857" i="4"/>
  <c r="L858" i="4"/>
  <c r="L859" i="4"/>
  <c r="L860" i="4"/>
  <c r="L861" i="4"/>
  <c r="L862" i="4"/>
  <c r="L863" i="4"/>
  <c r="L864" i="4"/>
  <c r="L865" i="4"/>
  <c r="L866" i="4"/>
  <c r="L867" i="4"/>
  <c r="L868" i="4"/>
  <c r="L869" i="4"/>
  <c r="L870" i="4"/>
  <c r="L871" i="4"/>
  <c r="L872" i="4"/>
  <c r="L873" i="4"/>
  <c r="L874" i="4"/>
  <c r="L875" i="4"/>
  <c r="L876" i="4"/>
  <c r="L877" i="4"/>
  <c r="L878" i="4"/>
  <c r="L879" i="4"/>
  <c r="L880" i="4"/>
  <c r="L881" i="4"/>
  <c r="L882" i="4"/>
  <c r="L883" i="4"/>
  <c r="L884" i="4"/>
  <c r="L885" i="4"/>
  <c r="L886" i="4"/>
  <c r="L887" i="4"/>
  <c r="L888" i="4"/>
  <c r="L889" i="4"/>
  <c r="L890" i="4"/>
  <c r="L891" i="4"/>
  <c r="L892" i="4"/>
  <c r="L893" i="4"/>
  <c r="L894" i="4"/>
  <c r="L895" i="4"/>
  <c r="L896" i="4"/>
  <c r="L897" i="4"/>
  <c r="L898" i="4"/>
  <c r="L899" i="4"/>
  <c r="L900" i="4"/>
  <c r="L901" i="4"/>
  <c r="L902" i="4"/>
  <c r="L903" i="4"/>
  <c r="L904" i="4"/>
  <c r="L905" i="4"/>
  <c r="L906" i="4"/>
  <c r="L907" i="4"/>
  <c r="L908" i="4"/>
  <c r="L909" i="4"/>
  <c r="L910" i="4"/>
  <c r="L911" i="4"/>
  <c r="L912" i="4"/>
  <c r="L913" i="4"/>
  <c r="L914" i="4"/>
  <c r="L915" i="4"/>
  <c r="L916" i="4"/>
  <c r="L917" i="4"/>
  <c r="L918" i="4"/>
  <c r="L919" i="4"/>
  <c r="L920" i="4"/>
  <c r="L921" i="4"/>
  <c r="L922" i="4"/>
  <c r="L923" i="4"/>
  <c r="L924" i="4"/>
  <c r="L925" i="4"/>
  <c r="L926" i="4"/>
  <c r="L927" i="4"/>
  <c r="L928" i="4"/>
  <c r="L929" i="4"/>
  <c r="L930" i="4"/>
  <c r="L931" i="4"/>
  <c r="L932" i="4"/>
  <c r="L933" i="4"/>
  <c r="L934" i="4"/>
  <c r="L935" i="4"/>
  <c r="L936" i="4"/>
  <c r="L937" i="4"/>
  <c r="L938" i="4"/>
  <c r="L939" i="4"/>
  <c r="L940" i="4"/>
  <c r="L941" i="4"/>
  <c r="L942" i="4"/>
  <c r="L943" i="4"/>
  <c r="L944" i="4"/>
  <c r="L945" i="4"/>
  <c r="L946" i="4"/>
  <c r="L947" i="4"/>
  <c r="L948" i="4"/>
  <c r="L949" i="4"/>
  <c r="L950" i="4"/>
  <c r="L951" i="4"/>
  <c r="L952" i="4"/>
  <c r="L953" i="4"/>
  <c r="L954" i="4"/>
  <c r="L955" i="4"/>
  <c r="L956" i="4"/>
  <c r="L957" i="4"/>
  <c r="L958" i="4"/>
  <c r="L959" i="4"/>
  <c r="L960" i="4"/>
  <c r="L961" i="4"/>
  <c r="L962" i="4"/>
  <c r="L963" i="4"/>
  <c r="L964" i="4"/>
  <c r="L965" i="4"/>
  <c r="L966" i="4"/>
  <c r="L967" i="4"/>
  <c r="L968" i="4"/>
  <c r="L969" i="4"/>
  <c r="L970" i="4"/>
  <c r="L971" i="4"/>
  <c r="L972" i="4"/>
  <c r="L973" i="4"/>
  <c r="L974" i="4"/>
  <c r="L975" i="4"/>
  <c r="L976" i="4"/>
  <c r="L977" i="4"/>
  <c r="L978" i="4"/>
  <c r="L979" i="4"/>
  <c r="L980" i="4"/>
  <c r="L981" i="4"/>
  <c r="L982" i="4"/>
  <c r="L983" i="4"/>
  <c r="L984" i="4"/>
  <c r="L985" i="4"/>
  <c r="L986" i="4"/>
  <c r="L987" i="4"/>
  <c r="L988" i="4"/>
  <c r="L989" i="4"/>
  <c r="L990" i="4"/>
  <c r="L991" i="4"/>
  <c r="L992" i="4"/>
  <c r="L993" i="4"/>
  <c r="L994" i="4"/>
  <c r="L995" i="4"/>
  <c r="L996" i="4"/>
  <c r="L997" i="4"/>
  <c r="L998" i="4"/>
  <c r="L999" i="4"/>
  <c r="L1000" i="4"/>
  <c r="L1001" i="4"/>
  <c r="L1002" i="4"/>
  <c r="L1003" i="4"/>
  <c r="L1004" i="4"/>
  <c r="L1005" i="4"/>
  <c r="L1006" i="4"/>
  <c r="L1007" i="4"/>
  <c r="L1008" i="4"/>
  <c r="L1009" i="4"/>
  <c r="L1010" i="4"/>
  <c r="L1011" i="4"/>
  <c r="L1012" i="4"/>
  <c r="L1013" i="4"/>
  <c r="L1014" i="4"/>
  <c r="L1015" i="4"/>
  <c r="L1016" i="4"/>
  <c r="L1017" i="4"/>
  <c r="L1018" i="4"/>
  <c r="L1019" i="4"/>
  <c r="L1020" i="4"/>
  <c r="L1021" i="4"/>
  <c r="L1022" i="4"/>
  <c r="L1023" i="4"/>
  <c r="L1024" i="4"/>
  <c r="L1025" i="4"/>
  <c r="L1026" i="4"/>
  <c r="L1027" i="4"/>
  <c r="L1028" i="4"/>
  <c r="L1029" i="4"/>
  <c r="L1030" i="4"/>
  <c r="L1031" i="4"/>
  <c r="L1032" i="4"/>
  <c r="L1033" i="4"/>
  <c r="L1034" i="4"/>
  <c r="L1035" i="4"/>
  <c r="L1036" i="4"/>
  <c r="L1037" i="4"/>
  <c r="L1038" i="4"/>
  <c r="L1039" i="4"/>
  <c r="L1040" i="4"/>
  <c r="L1041" i="4"/>
  <c r="L1042" i="4"/>
  <c r="L1043" i="4"/>
  <c r="L1044" i="4"/>
  <c r="L1045" i="4"/>
  <c r="L1046" i="4"/>
  <c r="L1047" i="4"/>
  <c r="L1048" i="4"/>
  <c r="L1049" i="4"/>
  <c r="L1050" i="4"/>
  <c r="L1051" i="4"/>
  <c r="L1052" i="4"/>
  <c r="L1053" i="4"/>
  <c r="L1054" i="4"/>
  <c r="L1055" i="4"/>
  <c r="L1056" i="4"/>
  <c r="L1057" i="4"/>
  <c r="L1058" i="4"/>
  <c r="L1059" i="4"/>
  <c r="L1060" i="4"/>
  <c r="L1061" i="4"/>
  <c r="L1062" i="4"/>
  <c r="L1063" i="4"/>
  <c r="L1064" i="4"/>
  <c r="L1065" i="4"/>
  <c r="L1066" i="4"/>
  <c r="L1067" i="4"/>
  <c r="L1068" i="4"/>
  <c r="L1069" i="4"/>
  <c r="L1070" i="4"/>
  <c r="L1071" i="4"/>
  <c r="L1072" i="4"/>
  <c r="L1073" i="4"/>
  <c r="L1074" i="4"/>
  <c r="L1075" i="4"/>
  <c r="L1076" i="4"/>
  <c r="L1077" i="4"/>
  <c r="L1078" i="4"/>
  <c r="L1079" i="4"/>
  <c r="L1080" i="4"/>
  <c r="L1081" i="4"/>
  <c r="L1082" i="4"/>
  <c r="L1083" i="4"/>
  <c r="L1084" i="4"/>
  <c r="L1085" i="4"/>
  <c r="L1086" i="4"/>
  <c r="L1087" i="4"/>
  <c r="L1088" i="4"/>
  <c r="L1089" i="4"/>
  <c r="L1090" i="4"/>
  <c r="L1091" i="4"/>
  <c r="L1092" i="4"/>
  <c r="L1093" i="4"/>
  <c r="L1094" i="4"/>
  <c r="L1095" i="4"/>
  <c r="L1096" i="4"/>
  <c r="L1097" i="4"/>
  <c r="L1098" i="4"/>
  <c r="L1099" i="4"/>
  <c r="L1100" i="4"/>
  <c r="L1101" i="4"/>
  <c r="L1102" i="4"/>
  <c r="L1103" i="4"/>
  <c r="L1104" i="4"/>
  <c r="L1105" i="4"/>
  <c r="L1106" i="4"/>
  <c r="L1107" i="4"/>
  <c r="L1108" i="4"/>
  <c r="L1109" i="4"/>
  <c r="L1110" i="4"/>
  <c r="L1111" i="4"/>
  <c r="L1112" i="4"/>
  <c r="L1113" i="4"/>
  <c r="L1114" i="4"/>
  <c r="L1115" i="4"/>
  <c r="L1116" i="4"/>
  <c r="L1117" i="4"/>
  <c r="L1118" i="4"/>
  <c r="L1119" i="4"/>
  <c r="L1120" i="4"/>
  <c r="L1121" i="4"/>
  <c r="L1122" i="4"/>
  <c r="L1123" i="4"/>
  <c r="L1124" i="4"/>
  <c r="L1125" i="4"/>
  <c r="L1126" i="4"/>
  <c r="L1127" i="4"/>
  <c r="L1128" i="4"/>
  <c r="L1129" i="4"/>
  <c r="L1130" i="4"/>
  <c r="L1131" i="4"/>
  <c r="L1132" i="4"/>
  <c r="L1133" i="4"/>
  <c r="L1134" i="4"/>
  <c r="L1135" i="4"/>
  <c r="L1136" i="4"/>
  <c r="L1137" i="4"/>
  <c r="L1138" i="4"/>
  <c r="L1139" i="4"/>
  <c r="L1140" i="4"/>
  <c r="L1141" i="4"/>
  <c r="L1142" i="4"/>
  <c r="L1143" i="4"/>
  <c r="L1144" i="4"/>
  <c r="L1145" i="4"/>
  <c r="L1146" i="4"/>
  <c r="L1147" i="4"/>
  <c r="L1148" i="4"/>
  <c r="L1149" i="4"/>
  <c r="L1150" i="4"/>
  <c r="L1151" i="4"/>
  <c r="L1152" i="4"/>
  <c r="L1153" i="4"/>
  <c r="L1154" i="4"/>
  <c r="L1155" i="4"/>
  <c r="L1156" i="4"/>
  <c r="L1157" i="4"/>
  <c r="L1158" i="4"/>
  <c r="L1159" i="4"/>
  <c r="L1160" i="4"/>
  <c r="L1161" i="4"/>
  <c r="L1162" i="4"/>
  <c r="L1163" i="4"/>
  <c r="L1164" i="4"/>
  <c r="L1165" i="4"/>
  <c r="L1166" i="4"/>
  <c r="L1167" i="4"/>
  <c r="L1168" i="4"/>
  <c r="L1169" i="4"/>
  <c r="L1170" i="4"/>
  <c r="L1171" i="4"/>
  <c r="L1172" i="4"/>
  <c r="L1173" i="4"/>
  <c r="L1174" i="4"/>
  <c r="L1175" i="4"/>
  <c r="L1176" i="4"/>
  <c r="L1177" i="4"/>
  <c r="L1178" i="4"/>
  <c r="L1179" i="4"/>
  <c r="L1180" i="4"/>
  <c r="L1181" i="4"/>
  <c r="L1182" i="4"/>
  <c r="L1183" i="4"/>
  <c r="L1184" i="4"/>
  <c r="L1185" i="4"/>
  <c r="L1186" i="4"/>
  <c r="L1187" i="4"/>
  <c r="L1188" i="4"/>
  <c r="L1189" i="4"/>
  <c r="L1190" i="4"/>
  <c r="L1191" i="4"/>
  <c r="L1192" i="4"/>
  <c r="L1193" i="4"/>
  <c r="L1194" i="4"/>
  <c r="L1195" i="4"/>
  <c r="L1196" i="4"/>
  <c r="L1197" i="4"/>
  <c r="L1198" i="4"/>
  <c r="L1199" i="4"/>
  <c r="L1200" i="4"/>
  <c r="L1201" i="4"/>
  <c r="L1202" i="4"/>
  <c r="L1203" i="4"/>
  <c r="L1204" i="4"/>
  <c r="L1205" i="4"/>
  <c r="L1206" i="4"/>
  <c r="L1207" i="4"/>
  <c r="L1208" i="4"/>
  <c r="L1209" i="4"/>
  <c r="L1210" i="4"/>
  <c r="L1211" i="4"/>
  <c r="L1212" i="4"/>
  <c r="L1213" i="4"/>
  <c r="L1214" i="4"/>
  <c r="L1215" i="4"/>
  <c r="L1216" i="4"/>
  <c r="L1217" i="4"/>
  <c r="L1218" i="4"/>
  <c r="L1219" i="4"/>
  <c r="L1220" i="4"/>
  <c r="L1221" i="4"/>
  <c r="L1222" i="4"/>
  <c r="L1223" i="4"/>
  <c r="L1224" i="4"/>
  <c r="L1225" i="4"/>
  <c r="L1226" i="4"/>
  <c r="L1227" i="4"/>
  <c r="L1228" i="4"/>
  <c r="L1229" i="4"/>
  <c r="L1230" i="4"/>
  <c r="L1231" i="4"/>
  <c r="L1232" i="4"/>
  <c r="L1233" i="4"/>
  <c r="L1234" i="4"/>
  <c r="L1235" i="4"/>
  <c r="L1236" i="4"/>
  <c r="L1237" i="4"/>
  <c r="L1238" i="4"/>
  <c r="L1239" i="4"/>
  <c r="L1240" i="4"/>
  <c r="L1241" i="4"/>
  <c r="L1242" i="4"/>
  <c r="L1243" i="4"/>
  <c r="L1244" i="4"/>
  <c r="L1245" i="4"/>
  <c r="L1246" i="4"/>
  <c r="L1247" i="4"/>
  <c r="L1248" i="4"/>
  <c r="L1249" i="4"/>
  <c r="L1250" i="4"/>
  <c r="L1251" i="4"/>
  <c r="L1252" i="4"/>
  <c r="L1253" i="4"/>
  <c r="L1254" i="4"/>
  <c r="L1255" i="4"/>
  <c r="L1256" i="4"/>
  <c r="L1257" i="4"/>
  <c r="L1258" i="4"/>
  <c r="L1259" i="4"/>
  <c r="L1260" i="4"/>
  <c r="L1261" i="4"/>
  <c r="L1262" i="4"/>
  <c r="L1263" i="4"/>
  <c r="L1264" i="4"/>
  <c r="L1265" i="4"/>
  <c r="L1266" i="4"/>
  <c r="L1267" i="4"/>
  <c r="L1268" i="4"/>
  <c r="L1269" i="4"/>
  <c r="L1270" i="4"/>
  <c r="L1271" i="4"/>
  <c r="L1272" i="4"/>
  <c r="L1273" i="4"/>
  <c r="L1274" i="4"/>
  <c r="L1275" i="4"/>
  <c r="L1276" i="4"/>
  <c r="L1277" i="4"/>
  <c r="L1278" i="4"/>
  <c r="L1279" i="4"/>
  <c r="L1280" i="4"/>
  <c r="L1281" i="4"/>
  <c r="L1282" i="4"/>
  <c r="L1283" i="4"/>
  <c r="L1284" i="4"/>
  <c r="L1285" i="4"/>
  <c r="L1286" i="4"/>
  <c r="L1287" i="4"/>
  <c r="L1288" i="4"/>
  <c r="L1289" i="4"/>
  <c r="L1290" i="4"/>
  <c r="L1291" i="4"/>
  <c r="L1292" i="4"/>
  <c r="L1293" i="4"/>
  <c r="L1294" i="4"/>
  <c r="L1295" i="4"/>
  <c r="L1296" i="4"/>
  <c r="L1297" i="4"/>
  <c r="L1298" i="4"/>
  <c r="L1299" i="4"/>
  <c r="L1300" i="4"/>
  <c r="L1301" i="4"/>
  <c r="L1302" i="4"/>
  <c r="L1303" i="4"/>
  <c r="L1304" i="4"/>
  <c r="L1305" i="4"/>
  <c r="L1306" i="4"/>
  <c r="L1307" i="4"/>
  <c r="L1308" i="4"/>
  <c r="L1309" i="4"/>
  <c r="L1310" i="4"/>
  <c r="L1311" i="4"/>
  <c r="L1312" i="4"/>
  <c r="L1313" i="4"/>
  <c r="L1314" i="4"/>
  <c r="L1315" i="4"/>
  <c r="L1316" i="4"/>
  <c r="L1317" i="4"/>
  <c r="L1318" i="4"/>
  <c r="L1319" i="4"/>
  <c r="L1320" i="4"/>
  <c r="L1321" i="4"/>
  <c r="L1322" i="4"/>
  <c r="L1323" i="4"/>
  <c r="L1324" i="4"/>
  <c r="L1325" i="4"/>
  <c r="L1326" i="4"/>
  <c r="L1327" i="4"/>
  <c r="L1328" i="4"/>
  <c r="L1329" i="4"/>
  <c r="L1330" i="4"/>
  <c r="L1331" i="4"/>
  <c r="L1332" i="4"/>
  <c r="L1333" i="4"/>
  <c r="L1334" i="4"/>
  <c r="L1335" i="4"/>
  <c r="L1336" i="4"/>
  <c r="L1337" i="4"/>
  <c r="L1338" i="4"/>
  <c r="L1339" i="4"/>
  <c r="L1340" i="4"/>
  <c r="L1341" i="4"/>
  <c r="L1342" i="4"/>
  <c r="L1343" i="4"/>
  <c r="L1344" i="4"/>
  <c r="L1345" i="4"/>
  <c r="L1346" i="4"/>
  <c r="L1347" i="4"/>
  <c r="L1348" i="4"/>
  <c r="L1349" i="4"/>
  <c r="L1350" i="4"/>
  <c r="L1351" i="4"/>
  <c r="L1352" i="4"/>
  <c r="L1353" i="4"/>
  <c r="L1354" i="4"/>
  <c r="L1355" i="4"/>
  <c r="L1356" i="4"/>
  <c r="L1357" i="4"/>
  <c r="L1358" i="4"/>
  <c r="L1359" i="4"/>
  <c r="L1360" i="4"/>
  <c r="L1361" i="4"/>
  <c r="L1362" i="4"/>
  <c r="L1363" i="4"/>
  <c r="L1364" i="4"/>
  <c r="L1365" i="4"/>
  <c r="L1366" i="4"/>
  <c r="L1367" i="4"/>
  <c r="L1368" i="4"/>
  <c r="L1369" i="4"/>
  <c r="L1370" i="4"/>
  <c r="L1371" i="4"/>
  <c r="L1372" i="4"/>
  <c r="L1373" i="4"/>
  <c r="L1374" i="4"/>
  <c r="L1375" i="4"/>
  <c r="L1376" i="4"/>
  <c r="L1377" i="4"/>
  <c r="L1378" i="4"/>
  <c r="L1379" i="4"/>
  <c r="L1380" i="4"/>
  <c r="L1381" i="4"/>
  <c r="L1382" i="4"/>
  <c r="L1383" i="4"/>
  <c r="L1384" i="4"/>
  <c r="L1385" i="4"/>
  <c r="L1386" i="4"/>
  <c r="L1387" i="4"/>
  <c r="L1388" i="4"/>
  <c r="L1389" i="4"/>
  <c r="L1390" i="4"/>
  <c r="L1391" i="4"/>
  <c r="L1392" i="4"/>
  <c r="L1393" i="4"/>
  <c r="L1394" i="4"/>
  <c r="L1395" i="4"/>
  <c r="L1396" i="4"/>
  <c r="L1397" i="4"/>
  <c r="L1398" i="4"/>
  <c r="L1399" i="4"/>
  <c r="L1400" i="4"/>
  <c r="L1401" i="4"/>
  <c r="L1402" i="4"/>
  <c r="L1403" i="4"/>
  <c r="L1404" i="4"/>
  <c r="L1405" i="4"/>
  <c r="L1406" i="4"/>
  <c r="L1407" i="4"/>
  <c r="L1408" i="4"/>
  <c r="L1409" i="4"/>
  <c r="L1410" i="4"/>
  <c r="L1411" i="4"/>
  <c r="L1412" i="4"/>
  <c r="L1413" i="4"/>
  <c r="L1414" i="4"/>
  <c r="L1415" i="4"/>
  <c r="L1416" i="4"/>
  <c r="L1417" i="4"/>
  <c r="L1418" i="4"/>
  <c r="L1419" i="4"/>
  <c r="L1420" i="4"/>
  <c r="L1421" i="4"/>
  <c r="L1422" i="4"/>
  <c r="L1423" i="4"/>
  <c r="L1424" i="4"/>
  <c r="L1425" i="4"/>
  <c r="L1426" i="4"/>
  <c r="L1427" i="4"/>
  <c r="L1428" i="4"/>
  <c r="L1429" i="4"/>
  <c r="L1430" i="4"/>
  <c r="L1431" i="4"/>
  <c r="L1432" i="4"/>
  <c r="L1433" i="4"/>
  <c r="L1434" i="4"/>
  <c r="L1435" i="4"/>
  <c r="L1436" i="4"/>
  <c r="L1437" i="4"/>
  <c r="L1438" i="4"/>
  <c r="L1439" i="4"/>
  <c r="L1440" i="4"/>
  <c r="L1441" i="4"/>
  <c r="L1442" i="4"/>
  <c r="L1443" i="4"/>
  <c r="L1444" i="4"/>
  <c r="L1445" i="4"/>
  <c r="L1446" i="4"/>
  <c r="L1447" i="4"/>
  <c r="L1448" i="4"/>
  <c r="L1449" i="4"/>
  <c r="L1450" i="4"/>
  <c r="L1451" i="4"/>
  <c r="L1452" i="4"/>
  <c r="L1453" i="4"/>
  <c r="L1454" i="4"/>
  <c r="L1455" i="4"/>
  <c r="L1456" i="4"/>
  <c r="L1457" i="4"/>
  <c r="L1458" i="4"/>
  <c r="L1459" i="4"/>
  <c r="L1460" i="4"/>
  <c r="L1461" i="4"/>
  <c r="L1462" i="4"/>
  <c r="L1463" i="4"/>
  <c r="L1464" i="4"/>
  <c r="L1465" i="4"/>
  <c r="L1466" i="4"/>
  <c r="K2" i="4"/>
  <c r="K3" i="4"/>
  <c r="K4" i="4"/>
  <c r="K5" i="4"/>
  <c r="K6" i="4"/>
  <c r="K7" i="4"/>
  <c r="K8" i="4"/>
  <c r="K9" i="4"/>
  <c r="K10" i="4"/>
  <c r="K11" i="4"/>
  <c r="K12" i="4"/>
  <c r="K13" i="4"/>
  <c r="K14" i="4"/>
  <c r="K15" i="4"/>
  <c r="K16" i="4"/>
  <c r="K17" i="4"/>
  <c r="K18" i="4"/>
  <c r="K19" i="4"/>
  <c r="K20" i="4"/>
  <c r="K21" i="4"/>
  <c r="K22" i="4"/>
  <c r="K23" i="4"/>
  <c r="K24" i="4"/>
  <c r="K25" i="4"/>
  <c r="K26" i="4"/>
  <c r="K27" i="4"/>
  <c r="K28" i="4"/>
  <c r="K29" i="4"/>
  <c r="K30" i="4"/>
  <c r="K31" i="4"/>
  <c r="K32" i="4"/>
  <c r="K33" i="4"/>
  <c r="K34" i="4"/>
  <c r="K35" i="4"/>
  <c r="K36" i="4"/>
  <c r="K37" i="4"/>
  <c r="K38" i="4"/>
  <c r="K39" i="4"/>
  <c r="K40" i="4"/>
  <c r="K41" i="4"/>
  <c r="K42" i="4"/>
  <c r="K43" i="4"/>
  <c r="K44" i="4"/>
  <c r="K45" i="4"/>
  <c r="K46" i="4"/>
  <c r="K47" i="4"/>
  <c r="K48" i="4"/>
  <c r="K49" i="4"/>
  <c r="K50" i="4"/>
  <c r="K51" i="4"/>
  <c r="K52" i="4"/>
  <c r="K53" i="4"/>
  <c r="K54" i="4"/>
  <c r="K55" i="4"/>
  <c r="K56" i="4"/>
  <c r="K57" i="4"/>
  <c r="K58" i="4"/>
  <c r="K59" i="4"/>
  <c r="K60" i="4"/>
  <c r="K61" i="4"/>
  <c r="K62" i="4"/>
  <c r="K63" i="4"/>
  <c r="K64" i="4"/>
  <c r="K65" i="4"/>
  <c r="K66" i="4"/>
  <c r="K67" i="4"/>
  <c r="K68" i="4"/>
  <c r="K69" i="4"/>
  <c r="K70" i="4"/>
  <c r="K71" i="4"/>
  <c r="K72" i="4"/>
  <c r="K73" i="4"/>
  <c r="K74" i="4"/>
  <c r="K75" i="4"/>
  <c r="K76" i="4"/>
  <c r="K77" i="4"/>
  <c r="K78" i="4"/>
  <c r="K79" i="4"/>
  <c r="K80" i="4"/>
  <c r="K81" i="4"/>
  <c r="K82" i="4"/>
  <c r="K83" i="4"/>
  <c r="K84" i="4"/>
  <c r="K85" i="4"/>
  <c r="K86" i="4"/>
  <c r="K87" i="4"/>
  <c r="K88" i="4"/>
  <c r="K89" i="4"/>
  <c r="K90" i="4"/>
  <c r="K91" i="4"/>
  <c r="K92" i="4"/>
  <c r="K93" i="4"/>
  <c r="K94" i="4"/>
  <c r="K95" i="4"/>
  <c r="K96" i="4"/>
  <c r="K97" i="4"/>
  <c r="K98" i="4"/>
  <c r="K99" i="4"/>
  <c r="K100" i="4"/>
  <c r="K101" i="4"/>
  <c r="K102" i="4"/>
  <c r="K103" i="4"/>
  <c r="K104" i="4"/>
  <c r="K105" i="4"/>
  <c r="K106" i="4"/>
  <c r="K107" i="4"/>
  <c r="K108" i="4"/>
  <c r="K109" i="4"/>
  <c r="K110" i="4"/>
  <c r="K111" i="4"/>
  <c r="K112" i="4"/>
  <c r="K113" i="4"/>
  <c r="K114" i="4"/>
  <c r="K115" i="4"/>
  <c r="K116" i="4"/>
  <c r="K117" i="4"/>
  <c r="K118" i="4"/>
  <c r="K119" i="4"/>
  <c r="K120" i="4"/>
  <c r="K121" i="4"/>
  <c r="K122" i="4"/>
  <c r="K123" i="4"/>
  <c r="K124" i="4"/>
  <c r="K125" i="4"/>
  <c r="K126" i="4"/>
  <c r="K127" i="4"/>
  <c r="K128" i="4"/>
  <c r="K129" i="4"/>
  <c r="K130" i="4"/>
  <c r="K131" i="4"/>
  <c r="K132" i="4"/>
  <c r="K133" i="4"/>
  <c r="K134" i="4"/>
  <c r="K135" i="4"/>
  <c r="K136" i="4"/>
  <c r="K137" i="4"/>
  <c r="K138" i="4"/>
  <c r="K139" i="4"/>
  <c r="K140" i="4"/>
  <c r="K141" i="4"/>
  <c r="K142" i="4"/>
  <c r="K143" i="4"/>
  <c r="K144" i="4"/>
  <c r="K145" i="4"/>
  <c r="K146" i="4"/>
  <c r="K147" i="4"/>
  <c r="K148" i="4"/>
  <c r="K149" i="4"/>
  <c r="K150" i="4"/>
  <c r="K151" i="4"/>
  <c r="K152" i="4"/>
  <c r="K153" i="4"/>
  <c r="K154" i="4"/>
  <c r="K155" i="4"/>
  <c r="K156" i="4"/>
  <c r="K157" i="4"/>
  <c r="K158" i="4"/>
  <c r="K159" i="4"/>
  <c r="K160" i="4"/>
  <c r="K161" i="4"/>
  <c r="K162" i="4"/>
  <c r="K163" i="4"/>
  <c r="K164" i="4"/>
  <c r="K165" i="4"/>
  <c r="K166" i="4"/>
  <c r="K167" i="4"/>
  <c r="K168" i="4"/>
  <c r="K169" i="4"/>
  <c r="K170" i="4"/>
  <c r="K171" i="4"/>
  <c r="K172" i="4"/>
  <c r="K173" i="4"/>
  <c r="K174" i="4"/>
  <c r="K175" i="4"/>
  <c r="K176" i="4"/>
  <c r="K177" i="4"/>
  <c r="K178" i="4"/>
  <c r="K179" i="4"/>
  <c r="K180" i="4"/>
  <c r="K181" i="4"/>
  <c r="K182" i="4"/>
  <c r="K183" i="4"/>
  <c r="K184" i="4"/>
  <c r="K185" i="4"/>
  <c r="K186" i="4"/>
  <c r="K187" i="4"/>
  <c r="K188" i="4"/>
  <c r="K189" i="4"/>
  <c r="K190" i="4"/>
  <c r="K191" i="4"/>
  <c r="K192" i="4"/>
  <c r="K193" i="4"/>
  <c r="K194" i="4"/>
  <c r="K195" i="4"/>
  <c r="K196" i="4"/>
  <c r="K197" i="4"/>
  <c r="K198" i="4"/>
  <c r="K199" i="4"/>
  <c r="K200" i="4"/>
  <c r="K201" i="4"/>
  <c r="K202" i="4"/>
  <c r="K203" i="4"/>
  <c r="K204" i="4"/>
  <c r="K205" i="4"/>
  <c r="K206" i="4"/>
  <c r="K207" i="4"/>
  <c r="K208" i="4"/>
  <c r="K209" i="4"/>
  <c r="K210" i="4"/>
  <c r="K211" i="4"/>
  <c r="K212" i="4"/>
  <c r="K213" i="4"/>
  <c r="K214" i="4"/>
  <c r="K215" i="4"/>
  <c r="K216" i="4"/>
  <c r="K217" i="4"/>
  <c r="K218" i="4"/>
  <c r="K219" i="4"/>
  <c r="K220" i="4"/>
  <c r="K221" i="4"/>
  <c r="K222" i="4"/>
  <c r="K223" i="4"/>
  <c r="K224" i="4"/>
  <c r="K225" i="4"/>
  <c r="K226" i="4"/>
  <c r="K227" i="4"/>
  <c r="K228" i="4"/>
  <c r="K229" i="4"/>
  <c r="K230" i="4"/>
  <c r="K231" i="4"/>
  <c r="K232" i="4"/>
  <c r="K233" i="4"/>
  <c r="K234" i="4"/>
  <c r="K235" i="4"/>
  <c r="K236" i="4"/>
  <c r="K237" i="4"/>
  <c r="K238" i="4"/>
  <c r="K239" i="4"/>
  <c r="K240" i="4"/>
  <c r="K241" i="4"/>
  <c r="K242" i="4"/>
  <c r="K243" i="4"/>
  <c r="K244" i="4"/>
  <c r="K245" i="4"/>
  <c r="K246" i="4"/>
  <c r="K247" i="4"/>
  <c r="K248" i="4"/>
  <c r="K249" i="4"/>
  <c r="K250" i="4"/>
  <c r="K251" i="4"/>
  <c r="K252" i="4"/>
  <c r="K253" i="4"/>
  <c r="K254" i="4"/>
  <c r="K255" i="4"/>
  <c r="K256" i="4"/>
  <c r="K257" i="4"/>
  <c r="K258" i="4"/>
  <c r="K259" i="4"/>
  <c r="K260" i="4"/>
  <c r="K261" i="4"/>
  <c r="K262" i="4"/>
  <c r="K263" i="4"/>
  <c r="K264" i="4"/>
  <c r="K265" i="4"/>
  <c r="K266" i="4"/>
  <c r="K267" i="4"/>
  <c r="K268" i="4"/>
  <c r="K269" i="4"/>
  <c r="K270" i="4"/>
  <c r="K271" i="4"/>
  <c r="K272" i="4"/>
  <c r="K273" i="4"/>
  <c r="K274" i="4"/>
  <c r="K275" i="4"/>
  <c r="K276" i="4"/>
  <c r="K277" i="4"/>
  <c r="K278" i="4"/>
  <c r="K279" i="4"/>
  <c r="K280" i="4"/>
  <c r="K281" i="4"/>
  <c r="K282" i="4"/>
  <c r="K283" i="4"/>
  <c r="K284" i="4"/>
  <c r="K285" i="4"/>
  <c r="K286" i="4"/>
  <c r="K287" i="4"/>
  <c r="K288" i="4"/>
  <c r="K289" i="4"/>
  <c r="K290" i="4"/>
  <c r="K291" i="4"/>
  <c r="K292" i="4"/>
  <c r="K293" i="4"/>
  <c r="K294" i="4"/>
  <c r="K295" i="4"/>
  <c r="K296" i="4"/>
  <c r="K297" i="4"/>
  <c r="K298" i="4"/>
  <c r="K299" i="4"/>
  <c r="K300" i="4"/>
  <c r="K301" i="4"/>
  <c r="K302" i="4"/>
  <c r="K303" i="4"/>
  <c r="K304" i="4"/>
  <c r="K305" i="4"/>
  <c r="K306" i="4"/>
  <c r="K307" i="4"/>
  <c r="K308" i="4"/>
  <c r="K309" i="4"/>
  <c r="K310" i="4"/>
  <c r="K311" i="4"/>
  <c r="K312" i="4"/>
  <c r="K313" i="4"/>
  <c r="K314" i="4"/>
  <c r="K315" i="4"/>
  <c r="K316" i="4"/>
  <c r="K317" i="4"/>
  <c r="K318" i="4"/>
  <c r="K319" i="4"/>
  <c r="K320" i="4"/>
  <c r="K321" i="4"/>
  <c r="K322" i="4"/>
  <c r="K323" i="4"/>
  <c r="K324" i="4"/>
  <c r="K325" i="4"/>
  <c r="K326" i="4"/>
  <c r="K327" i="4"/>
  <c r="K328" i="4"/>
  <c r="K329" i="4"/>
  <c r="K330" i="4"/>
  <c r="K331" i="4"/>
  <c r="K332" i="4"/>
  <c r="K333" i="4"/>
  <c r="K334" i="4"/>
  <c r="K335" i="4"/>
  <c r="K336" i="4"/>
  <c r="K337" i="4"/>
  <c r="K338" i="4"/>
  <c r="K339" i="4"/>
  <c r="K340" i="4"/>
  <c r="K341" i="4"/>
  <c r="K342" i="4"/>
  <c r="K343" i="4"/>
  <c r="K344" i="4"/>
  <c r="K345" i="4"/>
  <c r="K346" i="4"/>
  <c r="K347" i="4"/>
  <c r="K348" i="4"/>
  <c r="K349" i="4"/>
  <c r="K350" i="4"/>
  <c r="K351" i="4"/>
  <c r="K352" i="4"/>
  <c r="K353" i="4"/>
  <c r="K354" i="4"/>
  <c r="K355" i="4"/>
  <c r="K356" i="4"/>
  <c r="K357" i="4"/>
  <c r="K358" i="4"/>
  <c r="K359" i="4"/>
  <c r="K360" i="4"/>
  <c r="K361" i="4"/>
  <c r="K362" i="4"/>
  <c r="K363" i="4"/>
  <c r="K364" i="4"/>
  <c r="K365" i="4"/>
  <c r="K366" i="4"/>
  <c r="K367" i="4"/>
  <c r="K368" i="4"/>
  <c r="K369" i="4"/>
  <c r="K370" i="4"/>
  <c r="K371" i="4"/>
  <c r="K372" i="4"/>
  <c r="K373" i="4"/>
  <c r="K374" i="4"/>
  <c r="K375" i="4"/>
  <c r="K376" i="4"/>
  <c r="K377" i="4"/>
  <c r="K378" i="4"/>
  <c r="K379" i="4"/>
  <c r="K380" i="4"/>
  <c r="K381" i="4"/>
  <c r="K382" i="4"/>
  <c r="K383" i="4"/>
  <c r="K384" i="4"/>
  <c r="K385" i="4"/>
  <c r="K386" i="4"/>
  <c r="K387" i="4"/>
  <c r="K388" i="4"/>
  <c r="K389" i="4"/>
  <c r="K390" i="4"/>
  <c r="K391" i="4"/>
  <c r="K392" i="4"/>
  <c r="K393" i="4"/>
  <c r="K394" i="4"/>
  <c r="K395" i="4"/>
  <c r="K396" i="4"/>
  <c r="K397" i="4"/>
  <c r="K398" i="4"/>
  <c r="K399" i="4"/>
  <c r="K400" i="4"/>
  <c r="K401" i="4"/>
  <c r="K402" i="4"/>
  <c r="K403" i="4"/>
  <c r="K404" i="4"/>
  <c r="K405" i="4"/>
  <c r="K406" i="4"/>
  <c r="K407" i="4"/>
  <c r="K408" i="4"/>
  <c r="K409" i="4"/>
  <c r="K410" i="4"/>
  <c r="K411" i="4"/>
  <c r="K412" i="4"/>
  <c r="K413" i="4"/>
  <c r="K414" i="4"/>
  <c r="K415" i="4"/>
  <c r="K416" i="4"/>
  <c r="K417" i="4"/>
  <c r="K418" i="4"/>
  <c r="K419" i="4"/>
  <c r="K420" i="4"/>
  <c r="K421" i="4"/>
  <c r="K422" i="4"/>
  <c r="K423" i="4"/>
  <c r="K424" i="4"/>
  <c r="K425" i="4"/>
  <c r="K426" i="4"/>
  <c r="K427" i="4"/>
  <c r="K428" i="4"/>
  <c r="K429" i="4"/>
  <c r="K430" i="4"/>
  <c r="K431" i="4"/>
  <c r="K432" i="4"/>
  <c r="K433" i="4"/>
  <c r="K434" i="4"/>
  <c r="K435" i="4"/>
  <c r="K436" i="4"/>
  <c r="K437" i="4"/>
  <c r="K438" i="4"/>
  <c r="K439" i="4"/>
  <c r="K440" i="4"/>
  <c r="K441" i="4"/>
  <c r="K442" i="4"/>
  <c r="K443" i="4"/>
  <c r="K444" i="4"/>
  <c r="K445" i="4"/>
  <c r="K446" i="4"/>
  <c r="K447" i="4"/>
  <c r="K448" i="4"/>
  <c r="K449" i="4"/>
  <c r="K450" i="4"/>
  <c r="K451" i="4"/>
  <c r="K452" i="4"/>
  <c r="K453" i="4"/>
  <c r="K454" i="4"/>
  <c r="K455" i="4"/>
  <c r="K456" i="4"/>
  <c r="K457" i="4"/>
  <c r="K458" i="4"/>
  <c r="K459" i="4"/>
  <c r="K460" i="4"/>
  <c r="K461" i="4"/>
  <c r="K462" i="4"/>
  <c r="K463" i="4"/>
  <c r="K464" i="4"/>
  <c r="K465" i="4"/>
  <c r="K466" i="4"/>
  <c r="K467" i="4"/>
  <c r="K468" i="4"/>
  <c r="K469" i="4"/>
  <c r="K470" i="4"/>
  <c r="K471" i="4"/>
  <c r="K472" i="4"/>
  <c r="K473" i="4"/>
  <c r="K474" i="4"/>
  <c r="K475" i="4"/>
  <c r="K476" i="4"/>
  <c r="K477" i="4"/>
  <c r="K478" i="4"/>
  <c r="K479" i="4"/>
  <c r="K480" i="4"/>
  <c r="K481" i="4"/>
  <c r="K482" i="4"/>
  <c r="K483" i="4"/>
  <c r="K484" i="4"/>
  <c r="K485" i="4"/>
  <c r="K486" i="4"/>
  <c r="K487" i="4"/>
  <c r="K488" i="4"/>
  <c r="K489" i="4"/>
  <c r="K490" i="4"/>
  <c r="K491" i="4"/>
  <c r="K492" i="4"/>
  <c r="K493" i="4"/>
  <c r="K494" i="4"/>
  <c r="K495" i="4"/>
  <c r="K496" i="4"/>
  <c r="K497" i="4"/>
  <c r="K498" i="4"/>
  <c r="K499" i="4"/>
  <c r="K500" i="4"/>
  <c r="K501" i="4"/>
  <c r="K502" i="4"/>
  <c r="K503" i="4"/>
  <c r="K504" i="4"/>
  <c r="K505" i="4"/>
  <c r="K506" i="4"/>
  <c r="K507" i="4"/>
  <c r="K508" i="4"/>
  <c r="K509" i="4"/>
  <c r="K510" i="4"/>
  <c r="K511" i="4"/>
  <c r="K512" i="4"/>
  <c r="K513" i="4"/>
  <c r="K514" i="4"/>
  <c r="K515" i="4"/>
  <c r="K516" i="4"/>
  <c r="K517" i="4"/>
  <c r="K518" i="4"/>
  <c r="K519" i="4"/>
  <c r="K520" i="4"/>
  <c r="K521" i="4"/>
  <c r="K522" i="4"/>
  <c r="K523" i="4"/>
  <c r="K524" i="4"/>
  <c r="K525" i="4"/>
  <c r="K526" i="4"/>
  <c r="K527" i="4"/>
  <c r="K528" i="4"/>
  <c r="K529" i="4"/>
  <c r="K530" i="4"/>
  <c r="K531" i="4"/>
  <c r="K532" i="4"/>
  <c r="K533" i="4"/>
  <c r="K534" i="4"/>
  <c r="K535" i="4"/>
  <c r="K536" i="4"/>
  <c r="K537" i="4"/>
  <c r="K538" i="4"/>
  <c r="K539" i="4"/>
  <c r="K540" i="4"/>
  <c r="K541" i="4"/>
  <c r="K542" i="4"/>
  <c r="K543" i="4"/>
  <c r="K544" i="4"/>
  <c r="K545" i="4"/>
  <c r="K546" i="4"/>
  <c r="K547" i="4"/>
  <c r="K548" i="4"/>
  <c r="K549" i="4"/>
  <c r="K550" i="4"/>
  <c r="K551" i="4"/>
  <c r="K552" i="4"/>
  <c r="K553" i="4"/>
  <c r="K554" i="4"/>
  <c r="K555" i="4"/>
  <c r="K556" i="4"/>
  <c r="K557" i="4"/>
  <c r="K558" i="4"/>
  <c r="K559" i="4"/>
  <c r="K560" i="4"/>
  <c r="K561" i="4"/>
  <c r="K562" i="4"/>
  <c r="K563" i="4"/>
  <c r="K564" i="4"/>
  <c r="K565" i="4"/>
  <c r="K566" i="4"/>
  <c r="K567" i="4"/>
  <c r="K568" i="4"/>
  <c r="K569" i="4"/>
  <c r="K570" i="4"/>
  <c r="K571" i="4"/>
  <c r="K572" i="4"/>
  <c r="K573" i="4"/>
  <c r="K574" i="4"/>
  <c r="K575" i="4"/>
  <c r="K576" i="4"/>
  <c r="K577" i="4"/>
  <c r="K578" i="4"/>
  <c r="K579" i="4"/>
  <c r="K580" i="4"/>
  <c r="K581" i="4"/>
  <c r="K582" i="4"/>
  <c r="K583" i="4"/>
  <c r="K584" i="4"/>
  <c r="K585" i="4"/>
  <c r="K586" i="4"/>
  <c r="K587" i="4"/>
  <c r="K588" i="4"/>
  <c r="K589" i="4"/>
  <c r="K590" i="4"/>
  <c r="K591" i="4"/>
  <c r="K592" i="4"/>
  <c r="K593" i="4"/>
  <c r="K594" i="4"/>
  <c r="K595" i="4"/>
  <c r="K596" i="4"/>
  <c r="K597" i="4"/>
  <c r="K598" i="4"/>
  <c r="K599" i="4"/>
  <c r="K600" i="4"/>
  <c r="K601" i="4"/>
  <c r="K602" i="4"/>
  <c r="K603" i="4"/>
  <c r="K604" i="4"/>
  <c r="K605" i="4"/>
  <c r="K606" i="4"/>
  <c r="K607" i="4"/>
  <c r="K608" i="4"/>
  <c r="K609" i="4"/>
  <c r="K610" i="4"/>
  <c r="K611" i="4"/>
  <c r="K612" i="4"/>
  <c r="K613" i="4"/>
  <c r="K614" i="4"/>
  <c r="K615" i="4"/>
  <c r="K616" i="4"/>
  <c r="K617" i="4"/>
  <c r="K618" i="4"/>
  <c r="K619" i="4"/>
  <c r="K620" i="4"/>
  <c r="K621" i="4"/>
  <c r="K622" i="4"/>
  <c r="K623" i="4"/>
  <c r="K624" i="4"/>
  <c r="K625" i="4"/>
  <c r="K626" i="4"/>
  <c r="K627" i="4"/>
  <c r="K628" i="4"/>
  <c r="K629" i="4"/>
  <c r="K630" i="4"/>
  <c r="K631" i="4"/>
  <c r="K632" i="4"/>
  <c r="K633" i="4"/>
  <c r="K634" i="4"/>
  <c r="K635" i="4"/>
  <c r="K636" i="4"/>
  <c r="K637" i="4"/>
  <c r="K638" i="4"/>
  <c r="K639" i="4"/>
  <c r="K640" i="4"/>
  <c r="K641" i="4"/>
  <c r="K642" i="4"/>
  <c r="K643" i="4"/>
  <c r="K644" i="4"/>
  <c r="K645" i="4"/>
  <c r="K646" i="4"/>
  <c r="K647" i="4"/>
  <c r="K648" i="4"/>
  <c r="K649" i="4"/>
  <c r="K650" i="4"/>
  <c r="K651" i="4"/>
  <c r="K652" i="4"/>
  <c r="K653" i="4"/>
  <c r="K654" i="4"/>
  <c r="K655" i="4"/>
  <c r="K656" i="4"/>
  <c r="K657" i="4"/>
  <c r="K658" i="4"/>
  <c r="K659" i="4"/>
  <c r="K660" i="4"/>
  <c r="K661" i="4"/>
  <c r="K662" i="4"/>
  <c r="K663" i="4"/>
  <c r="K664" i="4"/>
  <c r="K665" i="4"/>
  <c r="K666" i="4"/>
  <c r="K667" i="4"/>
  <c r="K668" i="4"/>
  <c r="K669" i="4"/>
  <c r="K670" i="4"/>
  <c r="K671" i="4"/>
  <c r="K672" i="4"/>
  <c r="K673" i="4"/>
  <c r="K674" i="4"/>
  <c r="K675" i="4"/>
  <c r="K676" i="4"/>
  <c r="K677" i="4"/>
  <c r="K678" i="4"/>
  <c r="K679" i="4"/>
  <c r="K680" i="4"/>
  <c r="K681" i="4"/>
  <c r="K682" i="4"/>
  <c r="K683" i="4"/>
  <c r="K684" i="4"/>
  <c r="K685" i="4"/>
  <c r="K686" i="4"/>
  <c r="K687" i="4"/>
  <c r="K688" i="4"/>
  <c r="K689" i="4"/>
  <c r="K690" i="4"/>
  <c r="K691" i="4"/>
  <c r="K692" i="4"/>
  <c r="K693" i="4"/>
  <c r="K694" i="4"/>
  <c r="K695" i="4"/>
  <c r="K696" i="4"/>
  <c r="K697" i="4"/>
  <c r="K698" i="4"/>
  <c r="K699" i="4"/>
  <c r="K700" i="4"/>
  <c r="K701" i="4"/>
  <c r="K702" i="4"/>
  <c r="K703" i="4"/>
  <c r="K704" i="4"/>
  <c r="K705" i="4"/>
  <c r="K706" i="4"/>
  <c r="K707" i="4"/>
  <c r="K708" i="4"/>
  <c r="K709" i="4"/>
  <c r="K710" i="4"/>
  <c r="K711" i="4"/>
  <c r="K712" i="4"/>
  <c r="K713" i="4"/>
  <c r="K714" i="4"/>
  <c r="K715" i="4"/>
  <c r="K716" i="4"/>
  <c r="K717" i="4"/>
  <c r="K718" i="4"/>
  <c r="K719" i="4"/>
  <c r="K720" i="4"/>
  <c r="K721" i="4"/>
  <c r="K722" i="4"/>
  <c r="K723" i="4"/>
  <c r="K724" i="4"/>
  <c r="K725" i="4"/>
  <c r="K726" i="4"/>
  <c r="K727" i="4"/>
  <c r="K728" i="4"/>
  <c r="K729" i="4"/>
  <c r="K730" i="4"/>
  <c r="K731" i="4"/>
  <c r="K732" i="4"/>
  <c r="K733" i="4"/>
  <c r="K734" i="4"/>
  <c r="K735" i="4"/>
  <c r="K736" i="4"/>
  <c r="K737" i="4"/>
  <c r="K738" i="4"/>
  <c r="K739" i="4"/>
  <c r="K740" i="4"/>
  <c r="K741" i="4"/>
  <c r="K742" i="4"/>
  <c r="K743" i="4"/>
  <c r="K744" i="4"/>
  <c r="K745" i="4"/>
  <c r="K746" i="4"/>
  <c r="K747" i="4"/>
  <c r="K748" i="4"/>
  <c r="K749" i="4"/>
  <c r="K750" i="4"/>
  <c r="K751" i="4"/>
  <c r="K752" i="4"/>
  <c r="K753" i="4"/>
  <c r="K754" i="4"/>
  <c r="K755" i="4"/>
  <c r="K756" i="4"/>
  <c r="K757" i="4"/>
  <c r="K758" i="4"/>
  <c r="K759" i="4"/>
  <c r="K760" i="4"/>
  <c r="K761" i="4"/>
  <c r="K762" i="4"/>
  <c r="K763" i="4"/>
  <c r="K764" i="4"/>
  <c r="K765" i="4"/>
  <c r="K766" i="4"/>
  <c r="K767" i="4"/>
  <c r="K768" i="4"/>
  <c r="K769" i="4"/>
  <c r="K770" i="4"/>
  <c r="K771" i="4"/>
  <c r="K772" i="4"/>
  <c r="K773" i="4"/>
  <c r="K774" i="4"/>
  <c r="K775" i="4"/>
  <c r="K776" i="4"/>
  <c r="K777" i="4"/>
  <c r="K778" i="4"/>
  <c r="K779" i="4"/>
  <c r="K780" i="4"/>
  <c r="K781" i="4"/>
  <c r="K782" i="4"/>
  <c r="K783" i="4"/>
  <c r="K784" i="4"/>
  <c r="K785" i="4"/>
  <c r="K786" i="4"/>
  <c r="K787" i="4"/>
  <c r="K788" i="4"/>
  <c r="K789" i="4"/>
  <c r="K790" i="4"/>
  <c r="K791" i="4"/>
  <c r="K792" i="4"/>
  <c r="K793" i="4"/>
  <c r="K794" i="4"/>
  <c r="K795" i="4"/>
  <c r="K796" i="4"/>
  <c r="K797" i="4"/>
  <c r="K798" i="4"/>
  <c r="K799" i="4"/>
  <c r="K800" i="4"/>
  <c r="K801" i="4"/>
  <c r="K802" i="4"/>
  <c r="K803" i="4"/>
  <c r="K804" i="4"/>
  <c r="K805" i="4"/>
  <c r="K806" i="4"/>
  <c r="K807" i="4"/>
  <c r="K808" i="4"/>
  <c r="K809" i="4"/>
  <c r="K810" i="4"/>
  <c r="K811" i="4"/>
  <c r="K812" i="4"/>
  <c r="K813" i="4"/>
  <c r="K814" i="4"/>
  <c r="K815" i="4"/>
  <c r="K816" i="4"/>
  <c r="K817" i="4"/>
  <c r="K818" i="4"/>
  <c r="K819" i="4"/>
  <c r="K820" i="4"/>
  <c r="K821" i="4"/>
  <c r="K822" i="4"/>
  <c r="K823" i="4"/>
  <c r="K824" i="4"/>
  <c r="K825" i="4"/>
  <c r="K826" i="4"/>
  <c r="K827" i="4"/>
  <c r="K828" i="4"/>
  <c r="K829" i="4"/>
  <c r="K830" i="4"/>
  <c r="K831" i="4"/>
  <c r="K832" i="4"/>
  <c r="K833" i="4"/>
  <c r="K834" i="4"/>
  <c r="K835" i="4"/>
  <c r="K836" i="4"/>
  <c r="K837" i="4"/>
  <c r="K838" i="4"/>
  <c r="K839" i="4"/>
  <c r="K840" i="4"/>
  <c r="K841" i="4"/>
  <c r="K842" i="4"/>
  <c r="K843" i="4"/>
  <c r="K844" i="4"/>
  <c r="K845" i="4"/>
  <c r="K846" i="4"/>
  <c r="K847" i="4"/>
  <c r="K848" i="4"/>
  <c r="K849" i="4"/>
  <c r="K850" i="4"/>
  <c r="K851" i="4"/>
  <c r="K852" i="4"/>
  <c r="K853" i="4"/>
  <c r="K854" i="4"/>
  <c r="K855" i="4"/>
  <c r="K856" i="4"/>
  <c r="K857" i="4"/>
  <c r="K858" i="4"/>
  <c r="K859" i="4"/>
  <c r="K860" i="4"/>
  <c r="K861" i="4"/>
  <c r="K862" i="4"/>
  <c r="K863" i="4"/>
  <c r="K864" i="4"/>
  <c r="K865" i="4"/>
  <c r="K866" i="4"/>
  <c r="K867" i="4"/>
  <c r="K868" i="4"/>
  <c r="K869" i="4"/>
  <c r="K870" i="4"/>
  <c r="K871" i="4"/>
  <c r="K872" i="4"/>
  <c r="K873" i="4"/>
  <c r="K874" i="4"/>
  <c r="K875" i="4"/>
  <c r="K876" i="4"/>
  <c r="K877" i="4"/>
  <c r="K878" i="4"/>
  <c r="K879" i="4"/>
  <c r="K880" i="4"/>
  <c r="K881" i="4"/>
  <c r="K882" i="4"/>
  <c r="K883" i="4"/>
  <c r="K884" i="4"/>
  <c r="K885" i="4"/>
  <c r="K886" i="4"/>
  <c r="K887" i="4"/>
  <c r="K888" i="4"/>
  <c r="K889" i="4"/>
  <c r="K890" i="4"/>
  <c r="K891" i="4"/>
  <c r="K892" i="4"/>
  <c r="K893" i="4"/>
  <c r="K894" i="4"/>
  <c r="K895" i="4"/>
  <c r="K896" i="4"/>
  <c r="K897" i="4"/>
  <c r="K898" i="4"/>
  <c r="K899" i="4"/>
  <c r="K900" i="4"/>
  <c r="K901" i="4"/>
  <c r="K902" i="4"/>
  <c r="K903" i="4"/>
  <c r="K904" i="4"/>
  <c r="K905" i="4"/>
  <c r="K906" i="4"/>
  <c r="K907" i="4"/>
  <c r="K908" i="4"/>
  <c r="K909" i="4"/>
  <c r="K910" i="4"/>
  <c r="K911" i="4"/>
  <c r="K912" i="4"/>
  <c r="K913" i="4"/>
  <c r="K914" i="4"/>
  <c r="K915" i="4"/>
  <c r="K916" i="4"/>
  <c r="K917" i="4"/>
  <c r="K918" i="4"/>
  <c r="K919" i="4"/>
  <c r="K920" i="4"/>
  <c r="K921" i="4"/>
  <c r="K922" i="4"/>
  <c r="K923" i="4"/>
  <c r="K924" i="4"/>
  <c r="K925" i="4"/>
  <c r="K926" i="4"/>
  <c r="K927" i="4"/>
  <c r="K928" i="4"/>
  <c r="K929" i="4"/>
  <c r="K930" i="4"/>
  <c r="K931" i="4"/>
  <c r="K932" i="4"/>
  <c r="K933" i="4"/>
  <c r="K934" i="4"/>
  <c r="K935" i="4"/>
  <c r="K936" i="4"/>
  <c r="K937" i="4"/>
  <c r="K938" i="4"/>
  <c r="K939" i="4"/>
  <c r="K940" i="4"/>
  <c r="K941" i="4"/>
  <c r="K942" i="4"/>
  <c r="K943" i="4"/>
  <c r="K944" i="4"/>
  <c r="K945" i="4"/>
  <c r="K946" i="4"/>
  <c r="K947" i="4"/>
  <c r="K948" i="4"/>
  <c r="K949" i="4"/>
  <c r="K950" i="4"/>
  <c r="K951" i="4"/>
  <c r="K952" i="4"/>
  <c r="K953" i="4"/>
  <c r="K954" i="4"/>
  <c r="K955" i="4"/>
  <c r="K956" i="4"/>
  <c r="K957" i="4"/>
  <c r="K958" i="4"/>
  <c r="K959" i="4"/>
  <c r="K960" i="4"/>
  <c r="K961" i="4"/>
  <c r="K962" i="4"/>
  <c r="K963" i="4"/>
  <c r="K964" i="4"/>
  <c r="K965" i="4"/>
  <c r="K966" i="4"/>
  <c r="K967" i="4"/>
  <c r="K968" i="4"/>
  <c r="K969" i="4"/>
  <c r="K970" i="4"/>
  <c r="K971" i="4"/>
  <c r="K972" i="4"/>
  <c r="K973" i="4"/>
  <c r="K974" i="4"/>
  <c r="K975" i="4"/>
  <c r="K976" i="4"/>
  <c r="K977" i="4"/>
  <c r="K978" i="4"/>
  <c r="K979" i="4"/>
  <c r="K980" i="4"/>
  <c r="K981" i="4"/>
  <c r="K982" i="4"/>
  <c r="K983" i="4"/>
  <c r="K984" i="4"/>
  <c r="K985" i="4"/>
  <c r="K986" i="4"/>
  <c r="K987" i="4"/>
  <c r="K988" i="4"/>
  <c r="K989" i="4"/>
  <c r="K990" i="4"/>
  <c r="K991" i="4"/>
  <c r="K992" i="4"/>
  <c r="K993" i="4"/>
  <c r="K994" i="4"/>
  <c r="K995" i="4"/>
  <c r="K996" i="4"/>
  <c r="K997" i="4"/>
  <c r="K998" i="4"/>
  <c r="K999" i="4"/>
  <c r="K1000" i="4"/>
  <c r="K1001" i="4"/>
  <c r="K1002" i="4"/>
  <c r="K1003" i="4"/>
  <c r="K1004" i="4"/>
  <c r="K1005" i="4"/>
  <c r="K1006" i="4"/>
  <c r="K1007" i="4"/>
  <c r="K1008" i="4"/>
  <c r="K1009" i="4"/>
  <c r="K1010" i="4"/>
  <c r="K1011" i="4"/>
  <c r="K1012" i="4"/>
  <c r="K1013" i="4"/>
  <c r="K1014" i="4"/>
  <c r="K1015" i="4"/>
  <c r="K1016" i="4"/>
  <c r="K1017" i="4"/>
  <c r="K1018" i="4"/>
  <c r="K1019" i="4"/>
  <c r="K1020" i="4"/>
  <c r="K1021" i="4"/>
  <c r="K1022" i="4"/>
  <c r="K1023" i="4"/>
  <c r="K1024" i="4"/>
  <c r="K1025" i="4"/>
  <c r="K1026" i="4"/>
  <c r="K1027" i="4"/>
  <c r="K1028" i="4"/>
  <c r="K1029" i="4"/>
  <c r="K1030" i="4"/>
  <c r="K1031" i="4"/>
  <c r="K1032" i="4"/>
  <c r="K1033" i="4"/>
  <c r="K1034" i="4"/>
  <c r="K1035" i="4"/>
  <c r="K1036" i="4"/>
  <c r="K1037" i="4"/>
  <c r="K1038" i="4"/>
  <c r="K1039" i="4"/>
  <c r="K1040" i="4"/>
  <c r="K1041" i="4"/>
  <c r="K1042" i="4"/>
  <c r="K1043" i="4"/>
  <c r="K1044" i="4"/>
  <c r="K1045" i="4"/>
  <c r="K1046" i="4"/>
  <c r="K1047" i="4"/>
  <c r="K1048" i="4"/>
  <c r="K1049" i="4"/>
  <c r="K1050" i="4"/>
  <c r="K1051" i="4"/>
  <c r="K1052" i="4"/>
  <c r="K1053" i="4"/>
  <c r="K1054" i="4"/>
  <c r="K1055" i="4"/>
  <c r="K1056" i="4"/>
  <c r="K1057" i="4"/>
  <c r="K1058" i="4"/>
  <c r="K1059" i="4"/>
  <c r="K1060" i="4"/>
  <c r="K1061" i="4"/>
  <c r="K1062" i="4"/>
  <c r="K1063" i="4"/>
  <c r="K1064" i="4"/>
  <c r="K1065" i="4"/>
  <c r="K1066" i="4"/>
  <c r="K1067" i="4"/>
  <c r="K1068" i="4"/>
  <c r="K1069" i="4"/>
  <c r="K1070" i="4"/>
  <c r="K1071" i="4"/>
  <c r="K1072" i="4"/>
  <c r="K1073" i="4"/>
  <c r="K1074" i="4"/>
  <c r="K1075" i="4"/>
  <c r="K1076" i="4"/>
  <c r="K1077" i="4"/>
  <c r="K1078" i="4"/>
  <c r="K1079" i="4"/>
  <c r="K1080" i="4"/>
  <c r="K1081" i="4"/>
  <c r="K1082" i="4"/>
  <c r="K1083" i="4"/>
  <c r="K1084" i="4"/>
  <c r="K1085" i="4"/>
  <c r="K1086" i="4"/>
  <c r="K1087" i="4"/>
  <c r="K1088" i="4"/>
  <c r="K1089" i="4"/>
  <c r="K1090" i="4"/>
  <c r="K1091" i="4"/>
  <c r="K1092" i="4"/>
  <c r="K1093" i="4"/>
  <c r="K1094" i="4"/>
  <c r="K1095" i="4"/>
  <c r="K1096" i="4"/>
  <c r="K1097" i="4"/>
  <c r="K1098" i="4"/>
  <c r="K1099" i="4"/>
  <c r="K1100" i="4"/>
  <c r="K1101" i="4"/>
  <c r="K1102" i="4"/>
  <c r="K1103" i="4"/>
  <c r="K1104" i="4"/>
  <c r="K1105" i="4"/>
  <c r="K1106" i="4"/>
  <c r="K1107" i="4"/>
  <c r="K1108" i="4"/>
  <c r="K1109" i="4"/>
  <c r="K1110" i="4"/>
  <c r="K1111" i="4"/>
  <c r="K1112" i="4"/>
  <c r="K1113" i="4"/>
  <c r="K1114" i="4"/>
  <c r="K1115" i="4"/>
  <c r="K1116" i="4"/>
  <c r="K1117" i="4"/>
  <c r="K1118" i="4"/>
  <c r="K1119" i="4"/>
  <c r="K1120" i="4"/>
  <c r="K1121" i="4"/>
  <c r="K1122" i="4"/>
  <c r="K1123" i="4"/>
  <c r="K1124" i="4"/>
  <c r="K1125" i="4"/>
  <c r="K1126" i="4"/>
  <c r="K1127" i="4"/>
  <c r="K1128" i="4"/>
  <c r="K1129" i="4"/>
  <c r="K1130" i="4"/>
  <c r="K1131" i="4"/>
  <c r="K1132" i="4"/>
  <c r="K1133" i="4"/>
  <c r="K1134" i="4"/>
  <c r="K1135" i="4"/>
  <c r="K1136" i="4"/>
  <c r="K1137" i="4"/>
  <c r="K1138" i="4"/>
  <c r="K1139" i="4"/>
  <c r="K1140" i="4"/>
  <c r="K1141" i="4"/>
  <c r="K1142" i="4"/>
  <c r="K1143" i="4"/>
  <c r="K1144" i="4"/>
  <c r="K1145" i="4"/>
  <c r="K1146" i="4"/>
  <c r="K1147" i="4"/>
  <c r="K1148" i="4"/>
  <c r="K1149" i="4"/>
  <c r="K1150" i="4"/>
  <c r="K1151" i="4"/>
  <c r="K1152" i="4"/>
  <c r="K1153" i="4"/>
  <c r="K1154" i="4"/>
  <c r="K1155" i="4"/>
  <c r="K1156" i="4"/>
  <c r="K1157" i="4"/>
  <c r="K1158" i="4"/>
  <c r="K1159" i="4"/>
  <c r="K1160" i="4"/>
  <c r="K1161" i="4"/>
  <c r="K1162" i="4"/>
  <c r="K1163" i="4"/>
  <c r="K1164" i="4"/>
  <c r="K1165" i="4"/>
  <c r="K1166" i="4"/>
  <c r="K1167" i="4"/>
  <c r="K1168" i="4"/>
  <c r="K1169" i="4"/>
  <c r="K1170" i="4"/>
  <c r="K1171" i="4"/>
  <c r="K1172" i="4"/>
  <c r="K1173" i="4"/>
  <c r="K1174" i="4"/>
  <c r="K1175" i="4"/>
  <c r="K1176" i="4"/>
  <c r="K1177" i="4"/>
  <c r="K1178" i="4"/>
  <c r="K1179" i="4"/>
  <c r="K1180" i="4"/>
  <c r="K1181" i="4"/>
  <c r="K1182" i="4"/>
  <c r="K1183" i="4"/>
  <c r="K1184" i="4"/>
  <c r="K1185" i="4"/>
  <c r="K1186" i="4"/>
  <c r="K1187" i="4"/>
  <c r="K1188" i="4"/>
  <c r="K1189" i="4"/>
  <c r="K1190" i="4"/>
  <c r="K1191" i="4"/>
  <c r="K1192" i="4"/>
  <c r="K1193" i="4"/>
  <c r="K1194" i="4"/>
  <c r="K1195" i="4"/>
  <c r="K1196" i="4"/>
  <c r="K1197" i="4"/>
  <c r="K1198" i="4"/>
  <c r="K1199" i="4"/>
  <c r="K1200" i="4"/>
  <c r="K1201" i="4"/>
  <c r="K1202" i="4"/>
  <c r="K1203" i="4"/>
  <c r="K1204" i="4"/>
  <c r="K1205" i="4"/>
  <c r="K1206" i="4"/>
  <c r="K1207" i="4"/>
  <c r="K1208" i="4"/>
  <c r="K1209" i="4"/>
  <c r="K1210" i="4"/>
  <c r="K1211" i="4"/>
  <c r="K1212" i="4"/>
  <c r="K1213" i="4"/>
  <c r="K1214" i="4"/>
  <c r="K1215" i="4"/>
  <c r="K1216" i="4"/>
  <c r="K1217" i="4"/>
  <c r="K1218" i="4"/>
  <c r="K1219" i="4"/>
  <c r="K1220" i="4"/>
  <c r="K1221" i="4"/>
  <c r="K1222" i="4"/>
  <c r="K1223" i="4"/>
  <c r="K1224" i="4"/>
  <c r="K1225" i="4"/>
  <c r="K1226" i="4"/>
  <c r="K1227" i="4"/>
  <c r="K1228" i="4"/>
  <c r="K1229" i="4"/>
  <c r="K1230" i="4"/>
  <c r="K1231" i="4"/>
  <c r="K1232" i="4"/>
  <c r="K1233" i="4"/>
  <c r="K1234" i="4"/>
  <c r="K1235" i="4"/>
  <c r="K1236" i="4"/>
  <c r="K1237" i="4"/>
  <c r="K1238" i="4"/>
  <c r="K1239" i="4"/>
  <c r="K1240" i="4"/>
  <c r="K1241" i="4"/>
  <c r="K1242" i="4"/>
  <c r="K1243" i="4"/>
  <c r="K1244" i="4"/>
  <c r="K1245" i="4"/>
  <c r="K1246" i="4"/>
  <c r="K1247" i="4"/>
  <c r="K1248" i="4"/>
  <c r="K1249" i="4"/>
  <c r="K1250" i="4"/>
  <c r="K1251" i="4"/>
  <c r="K1252" i="4"/>
  <c r="K1253" i="4"/>
  <c r="K1254" i="4"/>
  <c r="K1255" i="4"/>
  <c r="K1256" i="4"/>
  <c r="K1257" i="4"/>
  <c r="K1258" i="4"/>
  <c r="K1259" i="4"/>
  <c r="K1260" i="4"/>
  <c r="K1261" i="4"/>
  <c r="K1262" i="4"/>
  <c r="K1263" i="4"/>
  <c r="K1264" i="4"/>
  <c r="K1265" i="4"/>
  <c r="K1266" i="4"/>
  <c r="K1267" i="4"/>
  <c r="K1268" i="4"/>
  <c r="K1269" i="4"/>
  <c r="K1270" i="4"/>
  <c r="K1271" i="4"/>
  <c r="K1272" i="4"/>
  <c r="K1273" i="4"/>
  <c r="K1274" i="4"/>
  <c r="K1275" i="4"/>
  <c r="K1276" i="4"/>
  <c r="K1277" i="4"/>
  <c r="K1278" i="4"/>
  <c r="K1279" i="4"/>
  <c r="K1280" i="4"/>
  <c r="K1281" i="4"/>
  <c r="K1282" i="4"/>
  <c r="K1283" i="4"/>
  <c r="K1284" i="4"/>
  <c r="K1285" i="4"/>
  <c r="K1286" i="4"/>
  <c r="K1287" i="4"/>
  <c r="K1288" i="4"/>
  <c r="K1289" i="4"/>
  <c r="K1290" i="4"/>
  <c r="K1291" i="4"/>
  <c r="K1292" i="4"/>
  <c r="K1293" i="4"/>
  <c r="K1294" i="4"/>
  <c r="K1295" i="4"/>
  <c r="K1296" i="4"/>
  <c r="K1297" i="4"/>
  <c r="K1298" i="4"/>
  <c r="K1299" i="4"/>
  <c r="K1300" i="4"/>
  <c r="K1301" i="4"/>
  <c r="K1302" i="4"/>
  <c r="K1303" i="4"/>
  <c r="K1304" i="4"/>
  <c r="K1305" i="4"/>
  <c r="K1306" i="4"/>
  <c r="K1307" i="4"/>
  <c r="K1308" i="4"/>
  <c r="K1309" i="4"/>
  <c r="K1310" i="4"/>
  <c r="K1311" i="4"/>
  <c r="K1312" i="4"/>
  <c r="K1313" i="4"/>
  <c r="K1314" i="4"/>
  <c r="K1315" i="4"/>
  <c r="K1316" i="4"/>
  <c r="K1317" i="4"/>
  <c r="K1318" i="4"/>
  <c r="K1319" i="4"/>
  <c r="K1320" i="4"/>
  <c r="K1321" i="4"/>
  <c r="K1322" i="4"/>
  <c r="K1323" i="4"/>
  <c r="K1324" i="4"/>
  <c r="K1325" i="4"/>
  <c r="K1326" i="4"/>
  <c r="K1327" i="4"/>
  <c r="K1328" i="4"/>
  <c r="K1329" i="4"/>
  <c r="K1330" i="4"/>
  <c r="K1331" i="4"/>
  <c r="K1332" i="4"/>
  <c r="K1333" i="4"/>
  <c r="K1334" i="4"/>
  <c r="K1335" i="4"/>
  <c r="K1336" i="4"/>
  <c r="K1337" i="4"/>
  <c r="K1338" i="4"/>
  <c r="K1339" i="4"/>
  <c r="K1340" i="4"/>
  <c r="K1341" i="4"/>
  <c r="K1342" i="4"/>
  <c r="K1343" i="4"/>
  <c r="K1344" i="4"/>
  <c r="K1345" i="4"/>
  <c r="K1346" i="4"/>
  <c r="K1347" i="4"/>
  <c r="K1348" i="4"/>
  <c r="K1349" i="4"/>
  <c r="K1350" i="4"/>
  <c r="K1351" i="4"/>
  <c r="K1352" i="4"/>
  <c r="K1353" i="4"/>
  <c r="K1354" i="4"/>
  <c r="K1355" i="4"/>
  <c r="K1356" i="4"/>
  <c r="K1357" i="4"/>
  <c r="K1358" i="4"/>
  <c r="K1359" i="4"/>
  <c r="K1360" i="4"/>
  <c r="K1361" i="4"/>
  <c r="K1362" i="4"/>
  <c r="K1363" i="4"/>
  <c r="K1364" i="4"/>
  <c r="K1365" i="4"/>
  <c r="K1366" i="4"/>
  <c r="K1367" i="4"/>
  <c r="K1368" i="4"/>
  <c r="K1369" i="4"/>
  <c r="K1370" i="4"/>
  <c r="K1371" i="4"/>
  <c r="K1372" i="4"/>
  <c r="K1373" i="4"/>
  <c r="K1374" i="4"/>
  <c r="K1375" i="4"/>
  <c r="K1376" i="4"/>
  <c r="K1377" i="4"/>
  <c r="K1378" i="4"/>
  <c r="K1379" i="4"/>
  <c r="K1380" i="4"/>
  <c r="K1381" i="4"/>
  <c r="K1382" i="4"/>
  <c r="K1383" i="4"/>
  <c r="K1384" i="4"/>
  <c r="K1385" i="4"/>
  <c r="K1386" i="4"/>
  <c r="K1387" i="4"/>
  <c r="K1388" i="4"/>
  <c r="K1389" i="4"/>
  <c r="K1390" i="4"/>
  <c r="K1391" i="4"/>
  <c r="K1392" i="4"/>
  <c r="K1393" i="4"/>
  <c r="K1394" i="4"/>
  <c r="K1395" i="4"/>
  <c r="K1396" i="4"/>
  <c r="K1397" i="4"/>
  <c r="K1398" i="4"/>
  <c r="K1399" i="4"/>
  <c r="K1400" i="4"/>
  <c r="K1401" i="4"/>
  <c r="K1402" i="4"/>
  <c r="K1403" i="4"/>
  <c r="K1404" i="4"/>
  <c r="K1405" i="4"/>
  <c r="K1406" i="4"/>
  <c r="K1407" i="4"/>
  <c r="K1408" i="4"/>
  <c r="K1409" i="4"/>
  <c r="K1410" i="4"/>
  <c r="K1411" i="4"/>
  <c r="K1412" i="4"/>
  <c r="K1413" i="4"/>
  <c r="K1414" i="4"/>
  <c r="K1415" i="4"/>
  <c r="K1416" i="4"/>
  <c r="K1417" i="4"/>
  <c r="K1418" i="4"/>
  <c r="K1419" i="4"/>
  <c r="K1420" i="4"/>
  <c r="K1421" i="4"/>
  <c r="K1422" i="4"/>
  <c r="K1423" i="4"/>
  <c r="K1424" i="4"/>
  <c r="K1425" i="4"/>
  <c r="K1426" i="4"/>
  <c r="K1427" i="4"/>
  <c r="K1428" i="4"/>
  <c r="K1429" i="4"/>
  <c r="K1430" i="4"/>
  <c r="K1431" i="4"/>
  <c r="K1432" i="4"/>
  <c r="K1433" i="4"/>
  <c r="K1434" i="4"/>
  <c r="K1435" i="4"/>
  <c r="K1436" i="4"/>
  <c r="K1437" i="4"/>
  <c r="K1438" i="4"/>
  <c r="K1439" i="4"/>
  <c r="K1440" i="4"/>
  <c r="K1441" i="4"/>
  <c r="K1442" i="4"/>
  <c r="K1443" i="4"/>
  <c r="K1444" i="4"/>
  <c r="K1445" i="4"/>
  <c r="K1446" i="4"/>
  <c r="K1447" i="4"/>
  <c r="K1448" i="4"/>
  <c r="K1449" i="4"/>
  <c r="K1450" i="4"/>
  <c r="K1451" i="4"/>
  <c r="K1452" i="4"/>
  <c r="K1453" i="4"/>
  <c r="K1454" i="4"/>
  <c r="K1455" i="4"/>
  <c r="K1456" i="4"/>
  <c r="K1457" i="4"/>
  <c r="K1458" i="4"/>
  <c r="K1459" i="4"/>
  <c r="K1460" i="4"/>
  <c r="K1461" i="4"/>
  <c r="K1462" i="4"/>
  <c r="K1463" i="4"/>
  <c r="K1464" i="4"/>
  <c r="K1465" i="4"/>
  <c r="K1466" i="4"/>
  <c r="I2" i="4"/>
  <c r="J2" i="4" s="1"/>
  <c r="I3" i="4"/>
  <c r="J3" i="4" s="1"/>
  <c r="I4" i="4"/>
  <c r="J4" i="4" s="1"/>
  <c r="I5" i="4"/>
  <c r="J5" i="4" s="1"/>
  <c r="I6" i="4"/>
  <c r="J6" i="4" s="1"/>
  <c r="I7" i="4"/>
  <c r="J7" i="4" s="1"/>
  <c r="I8" i="4"/>
  <c r="J8" i="4" s="1"/>
  <c r="I9" i="4"/>
  <c r="J9" i="4" s="1"/>
  <c r="I10" i="4"/>
  <c r="J10" i="4" s="1"/>
  <c r="I11" i="4"/>
  <c r="J11" i="4" s="1"/>
  <c r="I12" i="4"/>
  <c r="J12" i="4" s="1"/>
  <c r="I13" i="4"/>
  <c r="J13" i="4" s="1"/>
  <c r="I14" i="4"/>
  <c r="J14" i="4" s="1"/>
  <c r="I15" i="4"/>
  <c r="J15" i="4" s="1"/>
  <c r="I16" i="4"/>
  <c r="J16" i="4" s="1"/>
  <c r="I17" i="4"/>
  <c r="J17" i="4" s="1"/>
  <c r="I18" i="4"/>
  <c r="J18" i="4" s="1"/>
  <c r="I19" i="4"/>
  <c r="J19" i="4" s="1"/>
  <c r="I20" i="4"/>
  <c r="J20" i="4" s="1"/>
  <c r="I21" i="4"/>
  <c r="J21" i="4" s="1"/>
  <c r="I22" i="4"/>
  <c r="J22" i="4" s="1"/>
  <c r="I23" i="4"/>
  <c r="J23" i="4" s="1"/>
  <c r="I24" i="4"/>
  <c r="J24" i="4" s="1"/>
  <c r="I25" i="4"/>
  <c r="J25" i="4" s="1"/>
  <c r="I26" i="4"/>
  <c r="J26" i="4" s="1"/>
  <c r="I27" i="4"/>
  <c r="J27" i="4" s="1"/>
  <c r="I28" i="4"/>
  <c r="J28" i="4" s="1"/>
  <c r="I29" i="4"/>
  <c r="J29" i="4" s="1"/>
  <c r="I30" i="4"/>
  <c r="J30" i="4" s="1"/>
  <c r="I31" i="4"/>
  <c r="J31" i="4" s="1"/>
  <c r="I32" i="4"/>
  <c r="J32" i="4" s="1"/>
  <c r="I33" i="4"/>
  <c r="J33" i="4" s="1"/>
  <c r="I34" i="4"/>
  <c r="J34" i="4" s="1"/>
  <c r="I35" i="4"/>
  <c r="J35" i="4" s="1"/>
  <c r="I36" i="4"/>
  <c r="J36" i="4" s="1"/>
  <c r="I37" i="4"/>
  <c r="J37" i="4" s="1"/>
  <c r="I38" i="4"/>
  <c r="J38" i="4" s="1"/>
  <c r="I39" i="4"/>
  <c r="J39" i="4" s="1"/>
  <c r="I40" i="4"/>
  <c r="J40" i="4" s="1"/>
  <c r="I41" i="4"/>
  <c r="J41" i="4" s="1"/>
  <c r="I42" i="4"/>
  <c r="J42" i="4" s="1"/>
  <c r="I43" i="4"/>
  <c r="J43" i="4" s="1"/>
  <c r="I44" i="4"/>
  <c r="J44" i="4" s="1"/>
  <c r="I45" i="4"/>
  <c r="J45" i="4" s="1"/>
  <c r="I46" i="4"/>
  <c r="J46" i="4" s="1"/>
  <c r="I47" i="4"/>
  <c r="J47" i="4" s="1"/>
  <c r="I48" i="4"/>
  <c r="J48" i="4" s="1"/>
  <c r="I49" i="4"/>
  <c r="J49" i="4" s="1"/>
  <c r="I50" i="4"/>
  <c r="J50" i="4" s="1"/>
  <c r="I51" i="4"/>
  <c r="J51" i="4" s="1"/>
  <c r="I52" i="4"/>
  <c r="J52" i="4" s="1"/>
  <c r="I53" i="4"/>
  <c r="J53" i="4" s="1"/>
  <c r="I54" i="4"/>
  <c r="J54" i="4" s="1"/>
  <c r="I55" i="4"/>
  <c r="J55" i="4" s="1"/>
  <c r="I56" i="4"/>
  <c r="J56" i="4" s="1"/>
  <c r="I57" i="4"/>
  <c r="J57" i="4" s="1"/>
  <c r="I58" i="4"/>
  <c r="J58" i="4" s="1"/>
  <c r="I59" i="4"/>
  <c r="J59" i="4" s="1"/>
  <c r="I60" i="4"/>
  <c r="J60" i="4" s="1"/>
  <c r="I61" i="4"/>
  <c r="J61" i="4" s="1"/>
  <c r="I62" i="4"/>
  <c r="J62" i="4" s="1"/>
  <c r="I63" i="4"/>
  <c r="J63" i="4" s="1"/>
  <c r="I64" i="4"/>
  <c r="J64" i="4" s="1"/>
  <c r="I65" i="4"/>
  <c r="J65" i="4" s="1"/>
  <c r="I66" i="4"/>
  <c r="J66" i="4" s="1"/>
  <c r="I67" i="4"/>
  <c r="J67" i="4" s="1"/>
  <c r="I68" i="4"/>
  <c r="J68" i="4" s="1"/>
  <c r="I69" i="4"/>
  <c r="J69" i="4" s="1"/>
  <c r="I70" i="4"/>
  <c r="J70" i="4" s="1"/>
  <c r="I71" i="4"/>
  <c r="J71" i="4" s="1"/>
  <c r="I72" i="4"/>
  <c r="J72" i="4" s="1"/>
  <c r="I73" i="4"/>
  <c r="J73" i="4" s="1"/>
  <c r="I74" i="4"/>
  <c r="J74" i="4" s="1"/>
  <c r="I75" i="4"/>
  <c r="J75" i="4" s="1"/>
  <c r="I76" i="4"/>
  <c r="J76" i="4" s="1"/>
  <c r="I77" i="4"/>
  <c r="J77" i="4" s="1"/>
  <c r="I78" i="4"/>
  <c r="J78" i="4" s="1"/>
  <c r="I79" i="4"/>
  <c r="J79" i="4" s="1"/>
  <c r="I80" i="4"/>
  <c r="J80" i="4" s="1"/>
  <c r="I81" i="4"/>
  <c r="J81" i="4" s="1"/>
  <c r="I82" i="4"/>
  <c r="J82" i="4" s="1"/>
  <c r="I83" i="4"/>
  <c r="J83" i="4" s="1"/>
  <c r="I84" i="4"/>
  <c r="J84" i="4" s="1"/>
  <c r="I85" i="4"/>
  <c r="J85" i="4" s="1"/>
  <c r="I86" i="4"/>
  <c r="J86" i="4" s="1"/>
  <c r="I87" i="4"/>
  <c r="J87" i="4" s="1"/>
  <c r="I88" i="4"/>
  <c r="J88" i="4" s="1"/>
  <c r="I89" i="4"/>
  <c r="J89" i="4" s="1"/>
  <c r="I90" i="4"/>
  <c r="J90" i="4" s="1"/>
  <c r="I91" i="4"/>
  <c r="J91" i="4" s="1"/>
  <c r="I92" i="4"/>
  <c r="J92" i="4" s="1"/>
  <c r="I93" i="4"/>
  <c r="J93" i="4" s="1"/>
  <c r="I94" i="4"/>
  <c r="J94" i="4" s="1"/>
  <c r="I95" i="4"/>
  <c r="J95" i="4" s="1"/>
  <c r="I96" i="4"/>
  <c r="J96" i="4" s="1"/>
  <c r="I97" i="4"/>
  <c r="J97" i="4" s="1"/>
  <c r="I98" i="4"/>
  <c r="J98" i="4" s="1"/>
  <c r="I99" i="4"/>
  <c r="J99" i="4" s="1"/>
  <c r="I100" i="4"/>
  <c r="J100" i="4" s="1"/>
  <c r="I101" i="4"/>
  <c r="J101" i="4" s="1"/>
  <c r="I102" i="4"/>
  <c r="J102" i="4" s="1"/>
  <c r="I103" i="4"/>
  <c r="J103" i="4" s="1"/>
  <c r="I104" i="4"/>
  <c r="J104" i="4" s="1"/>
  <c r="I105" i="4"/>
  <c r="J105" i="4" s="1"/>
  <c r="I106" i="4"/>
  <c r="J106" i="4" s="1"/>
  <c r="I107" i="4"/>
  <c r="J107" i="4" s="1"/>
  <c r="I108" i="4"/>
  <c r="J108" i="4" s="1"/>
  <c r="I109" i="4"/>
  <c r="J109" i="4" s="1"/>
  <c r="I110" i="4"/>
  <c r="J110" i="4" s="1"/>
  <c r="I111" i="4"/>
  <c r="J111" i="4" s="1"/>
  <c r="I112" i="4"/>
  <c r="J112" i="4" s="1"/>
  <c r="I113" i="4"/>
  <c r="J113" i="4" s="1"/>
  <c r="I114" i="4"/>
  <c r="J114" i="4" s="1"/>
  <c r="I115" i="4"/>
  <c r="J115" i="4" s="1"/>
  <c r="I116" i="4"/>
  <c r="J116" i="4" s="1"/>
  <c r="I117" i="4"/>
  <c r="J117" i="4" s="1"/>
  <c r="I118" i="4"/>
  <c r="J118" i="4" s="1"/>
  <c r="I119" i="4"/>
  <c r="J119" i="4" s="1"/>
  <c r="I120" i="4"/>
  <c r="J120" i="4" s="1"/>
  <c r="I121" i="4"/>
  <c r="J121" i="4" s="1"/>
  <c r="I122" i="4"/>
  <c r="J122" i="4" s="1"/>
  <c r="I123" i="4"/>
  <c r="J123" i="4" s="1"/>
  <c r="I124" i="4"/>
  <c r="J124" i="4" s="1"/>
  <c r="I125" i="4"/>
  <c r="J125" i="4" s="1"/>
  <c r="I126" i="4"/>
  <c r="J126" i="4" s="1"/>
  <c r="I127" i="4"/>
  <c r="J127" i="4" s="1"/>
  <c r="I128" i="4"/>
  <c r="J128" i="4" s="1"/>
  <c r="I129" i="4"/>
  <c r="J129" i="4" s="1"/>
  <c r="I130" i="4"/>
  <c r="J130" i="4" s="1"/>
  <c r="I131" i="4"/>
  <c r="J131" i="4" s="1"/>
  <c r="I132" i="4"/>
  <c r="J132" i="4" s="1"/>
  <c r="I133" i="4"/>
  <c r="J133" i="4" s="1"/>
  <c r="I134" i="4"/>
  <c r="J134" i="4" s="1"/>
  <c r="I135" i="4"/>
  <c r="J135" i="4" s="1"/>
  <c r="I136" i="4"/>
  <c r="J136" i="4" s="1"/>
  <c r="I137" i="4"/>
  <c r="J137" i="4" s="1"/>
  <c r="I138" i="4"/>
  <c r="J138" i="4" s="1"/>
  <c r="I139" i="4"/>
  <c r="J139" i="4" s="1"/>
  <c r="I140" i="4"/>
  <c r="J140" i="4" s="1"/>
  <c r="I141" i="4"/>
  <c r="J141" i="4" s="1"/>
  <c r="I142" i="4"/>
  <c r="J142" i="4" s="1"/>
  <c r="I143" i="4"/>
  <c r="J143" i="4" s="1"/>
  <c r="I144" i="4"/>
  <c r="J144" i="4" s="1"/>
  <c r="I145" i="4"/>
  <c r="J145" i="4" s="1"/>
  <c r="I146" i="4"/>
  <c r="J146" i="4" s="1"/>
  <c r="I147" i="4"/>
  <c r="J147" i="4" s="1"/>
  <c r="I148" i="4"/>
  <c r="J148" i="4" s="1"/>
  <c r="I149" i="4"/>
  <c r="J149" i="4" s="1"/>
  <c r="I150" i="4"/>
  <c r="J150" i="4" s="1"/>
  <c r="I151" i="4"/>
  <c r="J151" i="4" s="1"/>
  <c r="I152" i="4"/>
  <c r="J152" i="4" s="1"/>
  <c r="I153" i="4"/>
  <c r="J153" i="4" s="1"/>
  <c r="I154" i="4"/>
  <c r="J154" i="4" s="1"/>
  <c r="I155" i="4"/>
  <c r="J155" i="4" s="1"/>
  <c r="I156" i="4"/>
  <c r="J156" i="4" s="1"/>
  <c r="I157" i="4"/>
  <c r="J157" i="4" s="1"/>
  <c r="I158" i="4"/>
  <c r="J158" i="4" s="1"/>
  <c r="I159" i="4"/>
  <c r="J159" i="4" s="1"/>
  <c r="I160" i="4"/>
  <c r="J160" i="4" s="1"/>
  <c r="I161" i="4"/>
  <c r="J161" i="4" s="1"/>
  <c r="I162" i="4"/>
  <c r="J162" i="4" s="1"/>
  <c r="I163" i="4"/>
  <c r="J163" i="4" s="1"/>
  <c r="I164" i="4"/>
  <c r="J164" i="4" s="1"/>
  <c r="I165" i="4"/>
  <c r="J165" i="4" s="1"/>
  <c r="I166" i="4"/>
  <c r="J166" i="4" s="1"/>
  <c r="I167" i="4"/>
  <c r="J167" i="4" s="1"/>
  <c r="I168" i="4"/>
  <c r="J168" i="4" s="1"/>
  <c r="I169" i="4"/>
  <c r="J169" i="4" s="1"/>
  <c r="I170" i="4"/>
  <c r="J170" i="4" s="1"/>
  <c r="I171" i="4"/>
  <c r="J171" i="4" s="1"/>
  <c r="I172" i="4"/>
  <c r="J172" i="4" s="1"/>
  <c r="I173" i="4"/>
  <c r="J173" i="4" s="1"/>
  <c r="I174" i="4"/>
  <c r="J174" i="4" s="1"/>
  <c r="I175" i="4"/>
  <c r="J175" i="4" s="1"/>
  <c r="I176" i="4"/>
  <c r="J176" i="4" s="1"/>
  <c r="I177" i="4"/>
  <c r="J177" i="4" s="1"/>
  <c r="I178" i="4"/>
  <c r="J178" i="4" s="1"/>
  <c r="I179" i="4"/>
  <c r="J179" i="4" s="1"/>
  <c r="I180" i="4"/>
  <c r="J180" i="4" s="1"/>
  <c r="I181" i="4"/>
  <c r="J181" i="4" s="1"/>
  <c r="I182" i="4"/>
  <c r="J182" i="4" s="1"/>
  <c r="I183" i="4"/>
  <c r="J183" i="4" s="1"/>
  <c r="I184" i="4"/>
  <c r="J184" i="4" s="1"/>
  <c r="I185" i="4"/>
  <c r="J185" i="4" s="1"/>
  <c r="I186" i="4"/>
  <c r="J186" i="4" s="1"/>
  <c r="I187" i="4"/>
  <c r="J187" i="4" s="1"/>
  <c r="I188" i="4"/>
  <c r="J188" i="4" s="1"/>
  <c r="I189" i="4"/>
  <c r="J189" i="4" s="1"/>
  <c r="I190" i="4"/>
  <c r="J190" i="4" s="1"/>
  <c r="I191" i="4"/>
  <c r="J191" i="4" s="1"/>
  <c r="I192" i="4"/>
  <c r="J192" i="4" s="1"/>
  <c r="I193" i="4"/>
  <c r="J193" i="4" s="1"/>
  <c r="I194" i="4"/>
  <c r="J194" i="4" s="1"/>
  <c r="I195" i="4"/>
  <c r="J195" i="4" s="1"/>
  <c r="I196" i="4"/>
  <c r="J196" i="4" s="1"/>
  <c r="I197" i="4"/>
  <c r="J197" i="4" s="1"/>
  <c r="I198" i="4"/>
  <c r="J198" i="4" s="1"/>
  <c r="I199" i="4"/>
  <c r="J199" i="4" s="1"/>
  <c r="I200" i="4"/>
  <c r="J200" i="4" s="1"/>
  <c r="I201" i="4"/>
  <c r="J201" i="4" s="1"/>
  <c r="I202" i="4"/>
  <c r="J202" i="4" s="1"/>
  <c r="I203" i="4"/>
  <c r="J203" i="4" s="1"/>
  <c r="I204" i="4"/>
  <c r="J204" i="4" s="1"/>
  <c r="I205" i="4"/>
  <c r="J205" i="4" s="1"/>
  <c r="I206" i="4"/>
  <c r="J206" i="4" s="1"/>
  <c r="I207" i="4"/>
  <c r="J207" i="4" s="1"/>
  <c r="I208" i="4"/>
  <c r="J208" i="4" s="1"/>
  <c r="I209" i="4"/>
  <c r="J209" i="4" s="1"/>
  <c r="I210" i="4"/>
  <c r="J210" i="4" s="1"/>
  <c r="I211" i="4"/>
  <c r="J211" i="4" s="1"/>
  <c r="I212" i="4"/>
  <c r="J212" i="4" s="1"/>
  <c r="I213" i="4"/>
  <c r="J213" i="4" s="1"/>
  <c r="I214" i="4"/>
  <c r="J214" i="4" s="1"/>
  <c r="I215" i="4"/>
  <c r="J215" i="4" s="1"/>
  <c r="I216" i="4"/>
  <c r="J216" i="4" s="1"/>
  <c r="I217" i="4"/>
  <c r="J217" i="4" s="1"/>
  <c r="I218" i="4"/>
  <c r="J218" i="4" s="1"/>
  <c r="I219" i="4"/>
  <c r="J219" i="4" s="1"/>
  <c r="I220" i="4"/>
  <c r="J220" i="4" s="1"/>
  <c r="I221" i="4"/>
  <c r="J221" i="4" s="1"/>
  <c r="I222" i="4"/>
  <c r="J222" i="4" s="1"/>
  <c r="I223" i="4"/>
  <c r="J223" i="4" s="1"/>
  <c r="I224" i="4"/>
  <c r="J224" i="4" s="1"/>
  <c r="I225" i="4"/>
  <c r="J225" i="4" s="1"/>
  <c r="I226" i="4"/>
  <c r="J226" i="4" s="1"/>
  <c r="I227" i="4"/>
  <c r="J227" i="4" s="1"/>
  <c r="I228" i="4"/>
  <c r="J228" i="4" s="1"/>
  <c r="I229" i="4"/>
  <c r="J229" i="4" s="1"/>
  <c r="I230" i="4"/>
  <c r="J230" i="4" s="1"/>
  <c r="I231" i="4"/>
  <c r="J231" i="4" s="1"/>
  <c r="I232" i="4"/>
  <c r="J232" i="4" s="1"/>
  <c r="I233" i="4"/>
  <c r="J233" i="4" s="1"/>
  <c r="I234" i="4"/>
  <c r="J234" i="4" s="1"/>
  <c r="I235" i="4"/>
  <c r="J235" i="4" s="1"/>
  <c r="I236" i="4"/>
  <c r="J236" i="4" s="1"/>
  <c r="I237" i="4"/>
  <c r="J237" i="4" s="1"/>
  <c r="I238" i="4"/>
  <c r="J238" i="4" s="1"/>
  <c r="I239" i="4"/>
  <c r="J239" i="4" s="1"/>
  <c r="I240" i="4"/>
  <c r="J240" i="4" s="1"/>
  <c r="I241" i="4"/>
  <c r="J241" i="4" s="1"/>
  <c r="I242" i="4"/>
  <c r="J242" i="4" s="1"/>
  <c r="I243" i="4"/>
  <c r="J243" i="4" s="1"/>
  <c r="I244" i="4"/>
  <c r="J244" i="4" s="1"/>
  <c r="I245" i="4"/>
  <c r="J245" i="4" s="1"/>
  <c r="I246" i="4"/>
  <c r="J246" i="4" s="1"/>
  <c r="I247" i="4"/>
  <c r="J247" i="4" s="1"/>
  <c r="I248" i="4"/>
  <c r="J248" i="4" s="1"/>
  <c r="I249" i="4"/>
  <c r="J249" i="4" s="1"/>
  <c r="I250" i="4"/>
  <c r="J250" i="4" s="1"/>
  <c r="I251" i="4"/>
  <c r="J251" i="4" s="1"/>
  <c r="I252" i="4"/>
  <c r="J252" i="4" s="1"/>
  <c r="I253" i="4"/>
  <c r="J253" i="4" s="1"/>
  <c r="I254" i="4"/>
  <c r="J254" i="4" s="1"/>
  <c r="I255" i="4"/>
  <c r="J255" i="4" s="1"/>
  <c r="I256" i="4"/>
  <c r="J256" i="4" s="1"/>
  <c r="I257" i="4"/>
  <c r="J257" i="4" s="1"/>
  <c r="I258" i="4"/>
  <c r="J258" i="4" s="1"/>
  <c r="I259" i="4"/>
  <c r="J259" i="4" s="1"/>
  <c r="I260" i="4"/>
  <c r="J260" i="4" s="1"/>
  <c r="I261" i="4"/>
  <c r="J261" i="4" s="1"/>
  <c r="I262" i="4"/>
  <c r="J262" i="4" s="1"/>
  <c r="I263" i="4"/>
  <c r="J263" i="4" s="1"/>
  <c r="I264" i="4"/>
  <c r="J264" i="4" s="1"/>
  <c r="I265" i="4"/>
  <c r="J265" i="4" s="1"/>
  <c r="I266" i="4"/>
  <c r="J266" i="4" s="1"/>
  <c r="I267" i="4"/>
  <c r="J267" i="4" s="1"/>
  <c r="I268" i="4"/>
  <c r="J268" i="4" s="1"/>
  <c r="I269" i="4"/>
  <c r="J269" i="4" s="1"/>
  <c r="I270" i="4"/>
  <c r="J270" i="4" s="1"/>
  <c r="I271" i="4"/>
  <c r="J271" i="4" s="1"/>
  <c r="I272" i="4"/>
  <c r="J272" i="4" s="1"/>
  <c r="I273" i="4"/>
  <c r="J273" i="4" s="1"/>
  <c r="I274" i="4"/>
  <c r="J274" i="4" s="1"/>
  <c r="I275" i="4"/>
  <c r="J275" i="4" s="1"/>
  <c r="I276" i="4"/>
  <c r="J276" i="4" s="1"/>
  <c r="I277" i="4"/>
  <c r="J277" i="4" s="1"/>
  <c r="I278" i="4"/>
  <c r="J278" i="4" s="1"/>
  <c r="I279" i="4"/>
  <c r="J279" i="4" s="1"/>
  <c r="I280" i="4"/>
  <c r="J280" i="4" s="1"/>
  <c r="I281" i="4"/>
  <c r="J281" i="4" s="1"/>
  <c r="I282" i="4"/>
  <c r="J282" i="4" s="1"/>
  <c r="I283" i="4"/>
  <c r="J283" i="4" s="1"/>
  <c r="I284" i="4"/>
  <c r="J284" i="4" s="1"/>
  <c r="I285" i="4"/>
  <c r="J285" i="4" s="1"/>
  <c r="I286" i="4"/>
  <c r="J286" i="4" s="1"/>
  <c r="I287" i="4"/>
  <c r="J287" i="4" s="1"/>
  <c r="I288" i="4"/>
  <c r="J288" i="4" s="1"/>
  <c r="I289" i="4"/>
  <c r="J289" i="4" s="1"/>
  <c r="I290" i="4"/>
  <c r="J290" i="4" s="1"/>
  <c r="I291" i="4"/>
  <c r="J291" i="4" s="1"/>
  <c r="I292" i="4"/>
  <c r="J292" i="4" s="1"/>
  <c r="I293" i="4"/>
  <c r="J293" i="4" s="1"/>
  <c r="I294" i="4"/>
  <c r="J294" i="4" s="1"/>
  <c r="I295" i="4"/>
  <c r="J295" i="4" s="1"/>
  <c r="I296" i="4"/>
  <c r="J296" i="4" s="1"/>
  <c r="I297" i="4"/>
  <c r="J297" i="4" s="1"/>
  <c r="I298" i="4"/>
  <c r="J298" i="4" s="1"/>
  <c r="I299" i="4"/>
  <c r="J299" i="4" s="1"/>
  <c r="I300" i="4"/>
  <c r="J300" i="4" s="1"/>
  <c r="I301" i="4"/>
  <c r="J301" i="4" s="1"/>
  <c r="I302" i="4"/>
  <c r="J302" i="4" s="1"/>
  <c r="I303" i="4"/>
  <c r="J303" i="4" s="1"/>
  <c r="I304" i="4"/>
  <c r="J304" i="4" s="1"/>
  <c r="I305" i="4"/>
  <c r="J305" i="4" s="1"/>
  <c r="I306" i="4"/>
  <c r="J306" i="4" s="1"/>
  <c r="I307" i="4"/>
  <c r="J307" i="4" s="1"/>
  <c r="I308" i="4"/>
  <c r="J308" i="4" s="1"/>
  <c r="I309" i="4"/>
  <c r="J309" i="4" s="1"/>
  <c r="I310" i="4"/>
  <c r="J310" i="4" s="1"/>
  <c r="I311" i="4"/>
  <c r="J311" i="4" s="1"/>
  <c r="I312" i="4"/>
  <c r="J312" i="4" s="1"/>
  <c r="I313" i="4"/>
  <c r="J313" i="4" s="1"/>
  <c r="I314" i="4"/>
  <c r="J314" i="4" s="1"/>
  <c r="I315" i="4"/>
  <c r="J315" i="4" s="1"/>
  <c r="I316" i="4"/>
  <c r="J316" i="4" s="1"/>
  <c r="I317" i="4"/>
  <c r="J317" i="4" s="1"/>
  <c r="I318" i="4"/>
  <c r="J318" i="4" s="1"/>
  <c r="I319" i="4"/>
  <c r="J319" i="4" s="1"/>
  <c r="I320" i="4"/>
  <c r="J320" i="4" s="1"/>
  <c r="I321" i="4"/>
  <c r="J321" i="4" s="1"/>
  <c r="I322" i="4"/>
  <c r="J322" i="4" s="1"/>
  <c r="I323" i="4"/>
  <c r="J323" i="4" s="1"/>
  <c r="I324" i="4"/>
  <c r="J324" i="4" s="1"/>
  <c r="I325" i="4"/>
  <c r="J325" i="4" s="1"/>
  <c r="I326" i="4"/>
  <c r="J326" i="4" s="1"/>
  <c r="I327" i="4"/>
  <c r="J327" i="4" s="1"/>
  <c r="I328" i="4"/>
  <c r="J328" i="4" s="1"/>
  <c r="I329" i="4"/>
  <c r="J329" i="4" s="1"/>
  <c r="I330" i="4"/>
  <c r="J330" i="4" s="1"/>
  <c r="I331" i="4"/>
  <c r="J331" i="4" s="1"/>
  <c r="I332" i="4"/>
  <c r="J332" i="4" s="1"/>
  <c r="I333" i="4"/>
  <c r="J333" i="4" s="1"/>
  <c r="I334" i="4"/>
  <c r="J334" i="4" s="1"/>
  <c r="I335" i="4"/>
  <c r="J335" i="4" s="1"/>
  <c r="I336" i="4"/>
  <c r="J336" i="4" s="1"/>
  <c r="I337" i="4"/>
  <c r="J337" i="4" s="1"/>
  <c r="I338" i="4"/>
  <c r="J338" i="4" s="1"/>
  <c r="I339" i="4"/>
  <c r="J339" i="4" s="1"/>
  <c r="I340" i="4"/>
  <c r="J340" i="4" s="1"/>
  <c r="I341" i="4"/>
  <c r="J341" i="4" s="1"/>
  <c r="I342" i="4"/>
  <c r="J342" i="4" s="1"/>
  <c r="I343" i="4"/>
  <c r="J343" i="4" s="1"/>
  <c r="I344" i="4"/>
  <c r="J344" i="4" s="1"/>
  <c r="I345" i="4"/>
  <c r="J345" i="4" s="1"/>
  <c r="I346" i="4"/>
  <c r="J346" i="4" s="1"/>
  <c r="I347" i="4"/>
  <c r="J347" i="4" s="1"/>
  <c r="I348" i="4"/>
  <c r="J348" i="4" s="1"/>
  <c r="I349" i="4"/>
  <c r="J349" i="4" s="1"/>
  <c r="I350" i="4"/>
  <c r="J350" i="4" s="1"/>
  <c r="I351" i="4"/>
  <c r="J351" i="4" s="1"/>
  <c r="I352" i="4"/>
  <c r="J352" i="4" s="1"/>
  <c r="I353" i="4"/>
  <c r="J353" i="4" s="1"/>
  <c r="I354" i="4"/>
  <c r="J354" i="4" s="1"/>
  <c r="I355" i="4"/>
  <c r="J355" i="4" s="1"/>
  <c r="I356" i="4"/>
  <c r="J356" i="4" s="1"/>
  <c r="I357" i="4"/>
  <c r="J357" i="4" s="1"/>
  <c r="I358" i="4"/>
  <c r="J358" i="4" s="1"/>
  <c r="I359" i="4"/>
  <c r="J359" i="4" s="1"/>
  <c r="I360" i="4"/>
  <c r="J360" i="4" s="1"/>
  <c r="I361" i="4"/>
  <c r="J361" i="4" s="1"/>
  <c r="I362" i="4"/>
  <c r="J362" i="4" s="1"/>
  <c r="I363" i="4"/>
  <c r="J363" i="4" s="1"/>
  <c r="I364" i="4"/>
  <c r="J364" i="4" s="1"/>
  <c r="I365" i="4"/>
  <c r="J365" i="4" s="1"/>
  <c r="I366" i="4"/>
  <c r="J366" i="4" s="1"/>
  <c r="I367" i="4"/>
  <c r="J367" i="4" s="1"/>
  <c r="I368" i="4"/>
  <c r="J368" i="4" s="1"/>
  <c r="I369" i="4"/>
  <c r="J369" i="4" s="1"/>
  <c r="I370" i="4"/>
  <c r="J370" i="4" s="1"/>
  <c r="I371" i="4"/>
  <c r="J371" i="4" s="1"/>
  <c r="I372" i="4"/>
  <c r="J372" i="4" s="1"/>
  <c r="I373" i="4"/>
  <c r="J373" i="4" s="1"/>
  <c r="I374" i="4"/>
  <c r="J374" i="4" s="1"/>
  <c r="I375" i="4"/>
  <c r="J375" i="4" s="1"/>
  <c r="I376" i="4"/>
  <c r="J376" i="4" s="1"/>
  <c r="I377" i="4"/>
  <c r="J377" i="4" s="1"/>
  <c r="I378" i="4"/>
  <c r="J378" i="4" s="1"/>
  <c r="I379" i="4"/>
  <c r="J379" i="4" s="1"/>
  <c r="I380" i="4"/>
  <c r="J380" i="4" s="1"/>
  <c r="I381" i="4"/>
  <c r="J381" i="4" s="1"/>
  <c r="I382" i="4"/>
  <c r="J382" i="4" s="1"/>
  <c r="I383" i="4"/>
  <c r="J383" i="4" s="1"/>
  <c r="I384" i="4"/>
  <c r="J384" i="4" s="1"/>
  <c r="I385" i="4"/>
  <c r="J385" i="4" s="1"/>
  <c r="I386" i="4"/>
  <c r="J386" i="4" s="1"/>
  <c r="I387" i="4"/>
  <c r="J387" i="4" s="1"/>
  <c r="I388" i="4"/>
  <c r="J388" i="4" s="1"/>
  <c r="I389" i="4"/>
  <c r="J389" i="4" s="1"/>
  <c r="I390" i="4"/>
  <c r="J390" i="4" s="1"/>
  <c r="I391" i="4"/>
  <c r="J391" i="4" s="1"/>
  <c r="I392" i="4"/>
  <c r="J392" i="4" s="1"/>
  <c r="I393" i="4"/>
  <c r="J393" i="4" s="1"/>
  <c r="I394" i="4"/>
  <c r="J394" i="4" s="1"/>
  <c r="I395" i="4"/>
  <c r="J395" i="4" s="1"/>
  <c r="I396" i="4"/>
  <c r="J396" i="4" s="1"/>
  <c r="I397" i="4"/>
  <c r="J397" i="4" s="1"/>
  <c r="I398" i="4"/>
  <c r="J398" i="4" s="1"/>
  <c r="I399" i="4"/>
  <c r="J399" i="4" s="1"/>
  <c r="I400" i="4"/>
  <c r="J400" i="4" s="1"/>
  <c r="I401" i="4"/>
  <c r="J401" i="4" s="1"/>
  <c r="I402" i="4"/>
  <c r="J402" i="4" s="1"/>
  <c r="I403" i="4"/>
  <c r="J403" i="4" s="1"/>
  <c r="I404" i="4"/>
  <c r="J404" i="4" s="1"/>
  <c r="I405" i="4"/>
  <c r="J405" i="4" s="1"/>
  <c r="I406" i="4"/>
  <c r="J406" i="4" s="1"/>
  <c r="I407" i="4"/>
  <c r="J407" i="4" s="1"/>
  <c r="I408" i="4"/>
  <c r="J408" i="4" s="1"/>
  <c r="I409" i="4"/>
  <c r="J409" i="4" s="1"/>
  <c r="I410" i="4"/>
  <c r="J410" i="4" s="1"/>
  <c r="I411" i="4"/>
  <c r="J411" i="4" s="1"/>
  <c r="I412" i="4"/>
  <c r="J412" i="4" s="1"/>
  <c r="I413" i="4"/>
  <c r="J413" i="4" s="1"/>
  <c r="I414" i="4"/>
  <c r="J414" i="4" s="1"/>
  <c r="I415" i="4"/>
  <c r="J415" i="4" s="1"/>
  <c r="I416" i="4"/>
  <c r="J416" i="4" s="1"/>
  <c r="I417" i="4"/>
  <c r="J417" i="4" s="1"/>
  <c r="I418" i="4"/>
  <c r="J418" i="4" s="1"/>
  <c r="I419" i="4"/>
  <c r="J419" i="4" s="1"/>
  <c r="I420" i="4"/>
  <c r="J420" i="4" s="1"/>
  <c r="I421" i="4"/>
  <c r="J421" i="4" s="1"/>
  <c r="I422" i="4"/>
  <c r="J422" i="4" s="1"/>
  <c r="I423" i="4"/>
  <c r="J423" i="4" s="1"/>
  <c r="I424" i="4"/>
  <c r="J424" i="4" s="1"/>
  <c r="I425" i="4"/>
  <c r="J425" i="4" s="1"/>
  <c r="I426" i="4"/>
  <c r="J426" i="4" s="1"/>
  <c r="I427" i="4"/>
  <c r="J427" i="4" s="1"/>
  <c r="I428" i="4"/>
  <c r="J428" i="4" s="1"/>
  <c r="I429" i="4"/>
  <c r="J429" i="4" s="1"/>
  <c r="I430" i="4"/>
  <c r="J430" i="4" s="1"/>
  <c r="I431" i="4"/>
  <c r="J431" i="4" s="1"/>
  <c r="I432" i="4"/>
  <c r="J432" i="4" s="1"/>
  <c r="I433" i="4"/>
  <c r="J433" i="4" s="1"/>
  <c r="I434" i="4"/>
  <c r="J434" i="4" s="1"/>
  <c r="I435" i="4"/>
  <c r="J435" i="4" s="1"/>
  <c r="I436" i="4"/>
  <c r="J436" i="4" s="1"/>
  <c r="I437" i="4"/>
  <c r="J437" i="4" s="1"/>
  <c r="I438" i="4"/>
  <c r="J438" i="4" s="1"/>
  <c r="I439" i="4"/>
  <c r="J439" i="4" s="1"/>
  <c r="I440" i="4"/>
  <c r="J440" i="4" s="1"/>
  <c r="I441" i="4"/>
  <c r="J441" i="4" s="1"/>
  <c r="I442" i="4"/>
  <c r="J442" i="4" s="1"/>
  <c r="I443" i="4"/>
  <c r="J443" i="4" s="1"/>
  <c r="I444" i="4"/>
  <c r="J444" i="4" s="1"/>
  <c r="I445" i="4"/>
  <c r="J445" i="4" s="1"/>
  <c r="I446" i="4"/>
  <c r="J446" i="4" s="1"/>
  <c r="I447" i="4"/>
  <c r="J447" i="4" s="1"/>
  <c r="I448" i="4"/>
  <c r="J448" i="4" s="1"/>
  <c r="I449" i="4"/>
  <c r="J449" i="4" s="1"/>
  <c r="I450" i="4"/>
  <c r="J450" i="4" s="1"/>
  <c r="I451" i="4"/>
  <c r="J451" i="4" s="1"/>
  <c r="I452" i="4"/>
  <c r="J452" i="4" s="1"/>
  <c r="I453" i="4"/>
  <c r="J453" i="4" s="1"/>
  <c r="I454" i="4"/>
  <c r="J454" i="4" s="1"/>
  <c r="I455" i="4"/>
  <c r="J455" i="4" s="1"/>
  <c r="I456" i="4"/>
  <c r="J456" i="4" s="1"/>
  <c r="I457" i="4"/>
  <c r="J457" i="4" s="1"/>
  <c r="I458" i="4"/>
  <c r="J458" i="4" s="1"/>
  <c r="I459" i="4"/>
  <c r="J459" i="4" s="1"/>
  <c r="I460" i="4"/>
  <c r="J460" i="4" s="1"/>
  <c r="I461" i="4"/>
  <c r="J461" i="4" s="1"/>
  <c r="I462" i="4"/>
  <c r="J462" i="4" s="1"/>
  <c r="I463" i="4"/>
  <c r="J463" i="4" s="1"/>
  <c r="I464" i="4"/>
  <c r="J464" i="4" s="1"/>
  <c r="I465" i="4"/>
  <c r="J465" i="4" s="1"/>
  <c r="I466" i="4"/>
  <c r="J466" i="4" s="1"/>
  <c r="I467" i="4"/>
  <c r="J467" i="4" s="1"/>
  <c r="I468" i="4"/>
  <c r="J468" i="4" s="1"/>
  <c r="I469" i="4"/>
  <c r="J469" i="4" s="1"/>
  <c r="I470" i="4"/>
  <c r="J470" i="4" s="1"/>
  <c r="I471" i="4"/>
  <c r="J471" i="4" s="1"/>
  <c r="I472" i="4"/>
  <c r="J472" i="4" s="1"/>
  <c r="I473" i="4"/>
  <c r="J473" i="4" s="1"/>
  <c r="I474" i="4"/>
  <c r="J474" i="4" s="1"/>
  <c r="I475" i="4"/>
  <c r="J475" i="4" s="1"/>
  <c r="I476" i="4"/>
  <c r="J476" i="4" s="1"/>
  <c r="I477" i="4"/>
  <c r="J477" i="4" s="1"/>
  <c r="I478" i="4"/>
  <c r="J478" i="4" s="1"/>
  <c r="I479" i="4"/>
  <c r="J479" i="4" s="1"/>
  <c r="I480" i="4"/>
  <c r="J480" i="4" s="1"/>
  <c r="I481" i="4"/>
  <c r="J481" i="4" s="1"/>
  <c r="I482" i="4"/>
  <c r="J482" i="4" s="1"/>
  <c r="I483" i="4"/>
  <c r="J483" i="4" s="1"/>
  <c r="I484" i="4"/>
  <c r="J484" i="4" s="1"/>
  <c r="I485" i="4"/>
  <c r="J485" i="4" s="1"/>
  <c r="I486" i="4"/>
  <c r="J486" i="4" s="1"/>
  <c r="I487" i="4"/>
  <c r="J487" i="4" s="1"/>
  <c r="I488" i="4"/>
  <c r="J488" i="4" s="1"/>
  <c r="I489" i="4"/>
  <c r="J489" i="4" s="1"/>
  <c r="I490" i="4"/>
  <c r="J490" i="4" s="1"/>
  <c r="I491" i="4"/>
  <c r="J491" i="4" s="1"/>
  <c r="I492" i="4"/>
  <c r="J492" i="4" s="1"/>
  <c r="I493" i="4"/>
  <c r="J493" i="4" s="1"/>
  <c r="I494" i="4"/>
  <c r="J494" i="4" s="1"/>
  <c r="I495" i="4"/>
  <c r="J495" i="4" s="1"/>
  <c r="I496" i="4"/>
  <c r="J496" i="4" s="1"/>
  <c r="I497" i="4"/>
  <c r="J497" i="4" s="1"/>
  <c r="I498" i="4"/>
  <c r="J498" i="4" s="1"/>
  <c r="I499" i="4"/>
  <c r="J499" i="4" s="1"/>
  <c r="I500" i="4"/>
  <c r="J500" i="4" s="1"/>
  <c r="I501" i="4"/>
  <c r="J501" i="4" s="1"/>
  <c r="I502" i="4"/>
  <c r="J502" i="4" s="1"/>
  <c r="I503" i="4"/>
  <c r="J503" i="4" s="1"/>
  <c r="I504" i="4"/>
  <c r="J504" i="4" s="1"/>
  <c r="I505" i="4"/>
  <c r="J505" i="4" s="1"/>
  <c r="I506" i="4"/>
  <c r="J506" i="4" s="1"/>
  <c r="I507" i="4"/>
  <c r="J507" i="4" s="1"/>
  <c r="I508" i="4"/>
  <c r="J508" i="4" s="1"/>
  <c r="I509" i="4"/>
  <c r="J509" i="4" s="1"/>
  <c r="I510" i="4"/>
  <c r="J510" i="4" s="1"/>
  <c r="I511" i="4"/>
  <c r="J511" i="4" s="1"/>
  <c r="I512" i="4"/>
  <c r="J512" i="4" s="1"/>
  <c r="I513" i="4"/>
  <c r="J513" i="4" s="1"/>
  <c r="I514" i="4"/>
  <c r="J514" i="4" s="1"/>
  <c r="I515" i="4"/>
  <c r="J515" i="4" s="1"/>
  <c r="I516" i="4"/>
  <c r="J516" i="4" s="1"/>
  <c r="I517" i="4"/>
  <c r="J517" i="4" s="1"/>
  <c r="I518" i="4"/>
  <c r="J518" i="4" s="1"/>
  <c r="I519" i="4"/>
  <c r="J519" i="4" s="1"/>
  <c r="I520" i="4"/>
  <c r="J520" i="4" s="1"/>
  <c r="I521" i="4"/>
  <c r="J521" i="4" s="1"/>
  <c r="I522" i="4"/>
  <c r="J522" i="4" s="1"/>
  <c r="I523" i="4"/>
  <c r="J523" i="4" s="1"/>
  <c r="I524" i="4"/>
  <c r="J524" i="4" s="1"/>
  <c r="I525" i="4"/>
  <c r="J525" i="4" s="1"/>
  <c r="I526" i="4"/>
  <c r="J526" i="4" s="1"/>
  <c r="I527" i="4"/>
  <c r="J527" i="4" s="1"/>
  <c r="I528" i="4"/>
  <c r="J528" i="4" s="1"/>
  <c r="I529" i="4"/>
  <c r="J529" i="4" s="1"/>
  <c r="I530" i="4"/>
  <c r="J530" i="4" s="1"/>
  <c r="I531" i="4"/>
  <c r="J531" i="4" s="1"/>
  <c r="I532" i="4"/>
  <c r="J532" i="4" s="1"/>
  <c r="I533" i="4"/>
  <c r="J533" i="4" s="1"/>
  <c r="I534" i="4"/>
  <c r="J534" i="4" s="1"/>
  <c r="I535" i="4"/>
  <c r="J535" i="4" s="1"/>
  <c r="I536" i="4"/>
  <c r="J536" i="4" s="1"/>
  <c r="I537" i="4"/>
  <c r="J537" i="4" s="1"/>
  <c r="I538" i="4"/>
  <c r="J538" i="4" s="1"/>
  <c r="I539" i="4"/>
  <c r="J539" i="4" s="1"/>
  <c r="I540" i="4"/>
  <c r="J540" i="4" s="1"/>
  <c r="I541" i="4"/>
  <c r="J541" i="4" s="1"/>
  <c r="I542" i="4"/>
  <c r="J542" i="4" s="1"/>
  <c r="I543" i="4"/>
  <c r="J543" i="4" s="1"/>
  <c r="I544" i="4"/>
  <c r="J544" i="4" s="1"/>
  <c r="I545" i="4"/>
  <c r="J545" i="4" s="1"/>
  <c r="I546" i="4"/>
  <c r="J546" i="4" s="1"/>
  <c r="I547" i="4"/>
  <c r="J547" i="4" s="1"/>
  <c r="I548" i="4"/>
  <c r="J548" i="4" s="1"/>
  <c r="I549" i="4"/>
  <c r="J549" i="4" s="1"/>
  <c r="I550" i="4"/>
  <c r="J550" i="4" s="1"/>
  <c r="I551" i="4"/>
  <c r="J551" i="4" s="1"/>
  <c r="I552" i="4"/>
  <c r="J552" i="4" s="1"/>
  <c r="I553" i="4"/>
  <c r="J553" i="4" s="1"/>
  <c r="I554" i="4"/>
  <c r="J554" i="4" s="1"/>
  <c r="I555" i="4"/>
  <c r="J555" i="4" s="1"/>
  <c r="I556" i="4"/>
  <c r="J556" i="4" s="1"/>
  <c r="I557" i="4"/>
  <c r="J557" i="4" s="1"/>
  <c r="I558" i="4"/>
  <c r="J558" i="4" s="1"/>
  <c r="I559" i="4"/>
  <c r="J559" i="4" s="1"/>
  <c r="I560" i="4"/>
  <c r="J560" i="4" s="1"/>
  <c r="I561" i="4"/>
  <c r="J561" i="4" s="1"/>
  <c r="I562" i="4"/>
  <c r="J562" i="4" s="1"/>
  <c r="I563" i="4"/>
  <c r="J563" i="4" s="1"/>
  <c r="I564" i="4"/>
  <c r="J564" i="4" s="1"/>
  <c r="I565" i="4"/>
  <c r="J565" i="4" s="1"/>
  <c r="I566" i="4"/>
  <c r="J566" i="4" s="1"/>
  <c r="I567" i="4"/>
  <c r="J567" i="4" s="1"/>
  <c r="I568" i="4"/>
  <c r="J568" i="4" s="1"/>
  <c r="I569" i="4"/>
  <c r="J569" i="4" s="1"/>
  <c r="I570" i="4"/>
  <c r="J570" i="4" s="1"/>
  <c r="I571" i="4"/>
  <c r="J571" i="4" s="1"/>
  <c r="I572" i="4"/>
  <c r="J572" i="4" s="1"/>
  <c r="I573" i="4"/>
  <c r="J573" i="4" s="1"/>
  <c r="I574" i="4"/>
  <c r="J574" i="4" s="1"/>
  <c r="I575" i="4"/>
  <c r="J575" i="4" s="1"/>
  <c r="I576" i="4"/>
  <c r="J576" i="4" s="1"/>
  <c r="I577" i="4"/>
  <c r="J577" i="4" s="1"/>
  <c r="I578" i="4"/>
  <c r="J578" i="4" s="1"/>
  <c r="I579" i="4"/>
  <c r="J579" i="4" s="1"/>
  <c r="I580" i="4"/>
  <c r="J580" i="4" s="1"/>
  <c r="I581" i="4"/>
  <c r="J581" i="4" s="1"/>
  <c r="I582" i="4"/>
  <c r="J582" i="4" s="1"/>
  <c r="I583" i="4"/>
  <c r="J583" i="4" s="1"/>
  <c r="I584" i="4"/>
  <c r="J584" i="4" s="1"/>
  <c r="I585" i="4"/>
  <c r="J585" i="4" s="1"/>
  <c r="I586" i="4"/>
  <c r="J586" i="4" s="1"/>
  <c r="I587" i="4"/>
  <c r="J587" i="4" s="1"/>
  <c r="I588" i="4"/>
  <c r="J588" i="4" s="1"/>
  <c r="I589" i="4"/>
  <c r="J589" i="4" s="1"/>
  <c r="I590" i="4"/>
  <c r="J590" i="4" s="1"/>
  <c r="I591" i="4"/>
  <c r="J591" i="4" s="1"/>
  <c r="I592" i="4"/>
  <c r="J592" i="4" s="1"/>
  <c r="I593" i="4"/>
  <c r="J593" i="4" s="1"/>
  <c r="I594" i="4"/>
  <c r="J594" i="4" s="1"/>
  <c r="I595" i="4"/>
  <c r="J595" i="4" s="1"/>
  <c r="I596" i="4"/>
  <c r="J596" i="4" s="1"/>
  <c r="I597" i="4"/>
  <c r="J597" i="4" s="1"/>
  <c r="I598" i="4"/>
  <c r="J598" i="4" s="1"/>
  <c r="I599" i="4"/>
  <c r="J599" i="4" s="1"/>
  <c r="I600" i="4"/>
  <c r="J600" i="4" s="1"/>
  <c r="I601" i="4"/>
  <c r="J601" i="4" s="1"/>
  <c r="I602" i="4"/>
  <c r="J602" i="4" s="1"/>
  <c r="I603" i="4"/>
  <c r="J603" i="4" s="1"/>
  <c r="I604" i="4"/>
  <c r="J604" i="4" s="1"/>
  <c r="I605" i="4"/>
  <c r="J605" i="4" s="1"/>
  <c r="I606" i="4"/>
  <c r="J606" i="4" s="1"/>
  <c r="I607" i="4"/>
  <c r="J607" i="4" s="1"/>
  <c r="I608" i="4"/>
  <c r="J608" i="4" s="1"/>
  <c r="I609" i="4"/>
  <c r="J609" i="4" s="1"/>
  <c r="I610" i="4"/>
  <c r="J610" i="4" s="1"/>
  <c r="I611" i="4"/>
  <c r="J611" i="4" s="1"/>
  <c r="I612" i="4"/>
  <c r="J612" i="4" s="1"/>
  <c r="I613" i="4"/>
  <c r="J613" i="4" s="1"/>
  <c r="I614" i="4"/>
  <c r="J614" i="4" s="1"/>
  <c r="I615" i="4"/>
  <c r="J615" i="4" s="1"/>
  <c r="I616" i="4"/>
  <c r="J616" i="4" s="1"/>
  <c r="I617" i="4"/>
  <c r="J617" i="4" s="1"/>
  <c r="I618" i="4"/>
  <c r="J618" i="4" s="1"/>
  <c r="I619" i="4"/>
  <c r="J619" i="4" s="1"/>
  <c r="I620" i="4"/>
  <c r="J620" i="4" s="1"/>
  <c r="I621" i="4"/>
  <c r="J621" i="4" s="1"/>
  <c r="I622" i="4"/>
  <c r="J622" i="4" s="1"/>
  <c r="I623" i="4"/>
  <c r="J623" i="4" s="1"/>
  <c r="I624" i="4"/>
  <c r="J624" i="4" s="1"/>
  <c r="I625" i="4"/>
  <c r="J625" i="4" s="1"/>
  <c r="I626" i="4"/>
  <c r="J626" i="4" s="1"/>
  <c r="I627" i="4"/>
  <c r="J627" i="4" s="1"/>
  <c r="I628" i="4"/>
  <c r="J628" i="4" s="1"/>
  <c r="I629" i="4"/>
  <c r="J629" i="4" s="1"/>
  <c r="I630" i="4"/>
  <c r="J630" i="4" s="1"/>
  <c r="I631" i="4"/>
  <c r="J631" i="4" s="1"/>
  <c r="I632" i="4"/>
  <c r="J632" i="4" s="1"/>
  <c r="I633" i="4"/>
  <c r="J633" i="4" s="1"/>
  <c r="I634" i="4"/>
  <c r="J634" i="4" s="1"/>
  <c r="I635" i="4"/>
  <c r="J635" i="4" s="1"/>
  <c r="I636" i="4"/>
  <c r="J636" i="4" s="1"/>
  <c r="I637" i="4"/>
  <c r="J637" i="4" s="1"/>
  <c r="I638" i="4"/>
  <c r="J638" i="4" s="1"/>
  <c r="I639" i="4"/>
  <c r="J639" i="4" s="1"/>
  <c r="I640" i="4"/>
  <c r="J640" i="4" s="1"/>
  <c r="I641" i="4"/>
  <c r="J641" i="4" s="1"/>
  <c r="I642" i="4"/>
  <c r="J642" i="4" s="1"/>
  <c r="I643" i="4"/>
  <c r="J643" i="4" s="1"/>
  <c r="I644" i="4"/>
  <c r="J644" i="4" s="1"/>
  <c r="I645" i="4"/>
  <c r="J645" i="4" s="1"/>
  <c r="I646" i="4"/>
  <c r="J646" i="4" s="1"/>
  <c r="I647" i="4"/>
  <c r="J647" i="4" s="1"/>
  <c r="I648" i="4"/>
  <c r="J648" i="4" s="1"/>
  <c r="I649" i="4"/>
  <c r="J649" i="4" s="1"/>
  <c r="I650" i="4"/>
  <c r="J650" i="4" s="1"/>
  <c r="I651" i="4"/>
  <c r="J651" i="4" s="1"/>
  <c r="I652" i="4"/>
  <c r="J652" i="4" s="1"/>
  <c r="I653" i="4"/>
  <c r="J653" i="4" s="1"/>
  <c r="I654" i="4"/>
  <c r="J654" i="4" s="1"/>
  <c r="I655" i="4"/>
  <c r="J655" i="4" s="1"/>
  <c r="I656" i="4"/>
  <c r="J656" i="4" s="1"/>
  <c r="I657" i="4"/>
  <c r="J657" i="4" s="1"/>
  <c r="I658" i="4"/>
  <c r="J658" i="4" s="1"/>
  <c r="I659" i="4"/>
  <c r="J659" i="4" s="1"/>
  <c r="I660" i="4"/>
  <c r="J660" i="4" s="1"/>
  <c r="I661" i="4"/>
  <c r="J661" i="4" s="1"/>
  <c r="I662" i="4"/>
  <c r="J662" i="4" s="1"/>
  <c r="I663" i="4"/>
  <c r="J663" i="4" s="1"/>
  <c r="I664" i="4"/>
  <c r="J664" i="4" s="1"/>
  <c r="I665" i="4"/>
  <c r="J665" i="4" s="1"/>
  <c r="I666" i="4"/>
  <c r="J666" i="4" s="1"/>
  <c r="I667" i="4"/>
  <c r="J667" i="4" s="1"/>
  <c r="I668" i="4"/>
  <c r="J668" i="4" s="1"/>
  <c r="I669" i="4"/>
  <c r="J669" i="4" s="1"/>
  <c r="I670" i="4"/>
  <c r="J670" i="4" s="1"/>
  <c r="I671" i="4"/>
  <c r="J671" i="4" s="1"/>
  <c r="I672" i="4"/>
  <c r="J672" i="4" s="1"/>
  <c r="I673" i="4"/>
  <c r="J673" i="4" s="1"/>
  <c r="I674" i="4"/>
  <c r="J674" i="4" s="1"/>
  <c r="I675" i="4"/>
  <c r="J675" i="4" s="1"/>
  <c r="I676" i="4"/>
  <c r="J676" i="4" s="1"/>
  <c r="I677" i="4"/>
  <c r="J677" i="4" s="1"/>
  <c r="I678" i="4"/>
  <c r="J678" i="4" s="1"/>
  <c r="I679" i="4"/>
  <c r="J679" i="4" s="1"/>
  <c r="I680" i="4"/>
  <c r="J680" i="4" s="1"/>
  <c r="I681" i="4"/>
  <c r="J681" i="4" s="1"/>
  <c r="I682" i="4"/>
  <c r="J682" i="4" s="1"/>
  <c r="I683" i="4"/>
  <c r="J683" i="4" s="1"/>
  <c r="I684" i="4"/>
  <c r="J684" i="4" s="1"/>
  <c r="I685" i="4"/>
  <c r="J685" i="4" s="1"/>
  <c r="I686" i="4"/>
  <c r="J686" i="4" s="1"/>
  <c r="I687" i="4"/>
  <c r="J687" i="4" s="1"/>
  <c r="I688" i="4"/>
  <c r="J688" i="4" s="1"/>
  <c r="I689" i="4"/>
  <c r="J689" i="4" s="1"/>
  <c r="I690" i="4"/>
  <c r="J690" i="4" s="1"/>
  <c r="I691" i="4"/>
  <c r="J691" i="4" s="1"/>
  <c r="I692" i="4"/>
  <c r="J692" i="4" s="1"/>
  <c r="I693" i="4"/>
  <c r="J693" i="4" s="1"/>
  <c r="I694" i="4"/>
  <c r="J694" i="4" s="1"/>
  <c r="I695" i="4"/>
  <c r="J695" i="4" s="1"/>
  <c r="I696" i="4"/>
  <c r="J696" i="4" s="1"/>
  <c r="I697" i="4"/>
  <c r="J697" i="4" s="1"/>
  <c r="I698" i="4"/>
  <c r="J698" i="4" s="1"/>
  <c r="I699" i="4"/>
  <c r="J699" i="4" s="1"/>
  <c r="I700" i="4"/>
  <c r="J700" i="4" s="1"/>
  <c r="I701" i="4"/>
  <c r="J701" i="4" s="1"/>
  <c r="I702" i="4"/>
  <c r="J702" i="4" s="1"/>
  <c r="I703" i="4"/>
  <c r="J703" i="4" s="1"/>
  <c r="I704" i="4"/>
  <c r="J704" i="4" s="1"/>
  <c r="I705" i="4"/>
  <c r="J705" i="4" s="1"/>
  <c r="I706" i="4"/>
  <c r="J706" i="4" s="1"/>
  <c r="I707" i="4"/>
  <c r="J707" i="4" s="1"/>
  <c r="I708" i="4"/>
  <c r="J708" i="4" s="1"/>
  <c r="I709" i="4"/>
  <c r="J709" i="4" s="1"/>
  <c r="I710" i="4"/>
  <c r="J710" i="4" s="1"/>
  <c r="I711" i="4"/>
  <c r="J711" i="4" s="1"/>
  <c r="I712" i="4"/>
  <c r="J712" i="4" s="1"/>
  <c r="I713" i="4"/>
  <c r="J713" i="4" s="1"/>
  <c r="I714" i="4"/>
  <c r="J714" i="4" s="1"/>
  <c r="I715" i="4"/>
  <c r="J715" i="4" s="1"/>
  <c r="I716" i="4"/>
  <c r="J716" i="4" s="1"/>
  <c r="I717" i="4"/>
  <c r="J717" i="4" s="1"/>
  <c r="I718" i="4"/>
  <c r="J718" i="4" s="1"/>
  <c r="I719" i="4"/>
  <c r="J719" i="4" s="1"/>
  <c r="I720" i="4"/>
  <c r="J720" i="4" s="1"/>
  <c r="I721" i="4"/>
  <c r="J721" i="4" s="1"/>
  <c r="I722" i="4"/>
  <c r="J722" i="4" s="1"/>
  <c r="I723" i="4"/>
  <c r="J723" i="4" s="1"/>
  <c r="I724" i="4"/>
  <c r="J724" i="4" s="1"/>
  <c r="I725" i="4"/>
  <c r="J725" i="4" s="1"/>
  <c r="I726" i="4"/>
  <c r="J726" i="4" s="1"/>
  <c r="I727" i="4"/>
  <c r="J727" i="4" s="1"/>
  <c r="I728" i="4"/>
  <c r="J728" i="4" s="1"/>
  <c r="I729" i="4"/>
  <c r="J729" i="4" s="1"/>
  <c r="I730" i="4"/>
  <c r="J730" i="4" s="1"/>
  <c r="I731" i="4"/>
  <c r="J731" i="4" s="1"/>
  <c r="I732" i="4"/>
  <c r="J732" i="4" s="1"/>
  <c r="I733" i="4"/>
  <c r="J733" i="4" s="1"/>
  <c r="I734" i="4"/>
  <c r="J734" i="4" s="1"/>
  <c r="I735" i="4"/>
  <c r="J735" i="4" s="1"/>
  <c r="I736" i="4"/>
  <c r="J736" i="4" s="1"/>
  <c r="I737" i="4"/>
  <c r="J737" i="4" s="1"/>
  <c r="I738" i="4"/>
  <c r="J738" i="4" s="1"/>
  <c r="I739" i="4"/>
  <c r="J739" i="4" s="1"/>
  <c r="I740" i="4"/>
  <c r="J740" i="4" s="1"/>
  <c r="I741" i="4"/>
  <c r="J741" i="4" s="1"/>
  <c r="I742" i="4"/>
  <c r="J742" i="4" s="1"/>
  <c r="I743" i="4"/>
  <c r="J743" i="4" s="1"/>
  <c r="I744" i="4"/>
  <c r="J744" i="4" s="1"/>
  <c r="I745" i="4"/>
  <c r="J745" i="4" s="1"/>
  <c r="I746" i="4"/>
  <c r="J746" i="4" s="1"/>
  <c r="I747" i="4"/>
  <c r="J747" i="4" s="1"/>
  <c r="I748" i="4"/>
  <c r="J748" i="4" s="1"/>
  <c r="I749" i="4"/>
  <c r="J749" i="4" s="1"/>
  <c r="I750" i="4"/>
  <c r="J750" i="4" s="1"/>
  <c r="I751" i="4"/>
  <c r="J751" i="4" s="1"/>
  <c r="I752" i="4"/>
  <c r="J752" i="4" s="1"/>
  <c r="I753" i="4"/>
  <c r="J753" i="4" s="1"/>
  <c r="I754" i="4"/>
  <c r="J754" i="4" s="1"/>
  <c r="I755" i="4"/>
  <c r="J755" i="4" s="1"/>
  <c r="I756" i="4"/>
  <c r="J756" i="4" s="1"/>
  <c r="I757" i="4"/>
  <c r="J757" i="4" s="1"/>
  <c r="I758" i="4"/>
  <c r="J758" i="4" s="1"/>
  <c r="I759" i="4"/>
  <c r="J759" i="4" s="1"/>
  <c r="I760" i="4"/>
  <c r="J760" i="4" s="1"/>
  <c r="I761" i="4"/>
  <c r="J761" i="4" s="1"/>
  <c r="I762" i="4"/>
  <c r="J762" i="4" s="1"/>
  <c r="I763" i="4"/>
  <c r="J763" i="4" s="1"/>
  <c r="I764" i="4"/>
  <c r="J764" i="4" s="1"/>
  <c r="I765" i="4"/>
  <c r="J765" i="4" s="1"/>
  <c r="I766" i="4"/>
  <c r="J766" i="4" s="1"/>
  <c r="I767" i="4"/>
  <c r="J767" i="4" s="1"/>
  <c r="I768" i="4"/>
  <c r="J768" i="4" s="1"/>
  <c r="I769" i="4"/>
  <c r="J769" i="4" s="1"/>
  <c r="I770" i="4"/>
  <c r="J770" i="4" s="1"/>
  <c r="I771" i="4"/>
  <c r="J771" i="4" s="1"/>
  <c r="I772" i="4"/>
  <c r="J772" i="4" s="1"/>
  <c r="I773" i="4"/>
  <c r="J773" i="4" s="1"/>
  <c r="I774" i="4"/>
  <c r="J774" i="4" s="1"/>
  <c r="I775" i="4"/>
  <c r="J775" i="4" s="1"/>
  <c r="I776" i="4"/>
  <c r="J776" i="4" s="1"/>
  <c r="I777" i="4"/>
  <c r="J777" i="4" s="1"/>
  <c r="I778" i="4"/>
  <c r="J778" i="4" s="1"/>
  <c r="I779" i="4"/>
  <c r="J779" i="4" s="1"/>
  <c r="I780" i="4"/>
  <c r="J780" i="4" s="1"/>
  <c r="I781" i="4"/>
  <c r="J781" i="4" s="1"/>
  <c r="I782" i="4"/>
  <c r="J782" i="4" s="1"/>
  <c r="I783" i="4"/>
  <c r="J783" i="4" s="1"/>
  <c r="I784" i="4"/>
  <c r="J784" i="4" s="1"/>
  <c r="I785" i="4"/>
  <c r="J785" i="4" s="1"/>
  <c r="I786" i="4"/>
  <c r="J786" i="4" s="1"/>
  <c r="I787" i="4"/>
  <c r="J787" i="4" s="1"/>
  <c r="I788" i="4"/>
  <c r="J788" i="4" s="1"/>
  <c r="I789" i="4"/>
  <c r="J789" i="4" s="1"/>
  <c r="I790" i="4"/>
  <c r="J790" i="4" s="1"/>
  <c r="I791" i="4"/>
  <c r="J791" i="4" s="1"/>
  <c r="I792" i="4"/>
  <c r="J792" i="4" s="1"/>
  <c r="I793" i="4"/>
  <c r="J793" i="4" s="1"/>
  <c r="I794" i="4"/>
  <c r="J794" i="4" s="1"/>
  <c r="I795" i="4"/>
  <c r="J795" i="4" s="1"/>
  <c r="I796" i="4"/>
  <c r="J796" i="4" s="1"/>
  <c r="I797" i="4"/>
  <c r="J797" i="4" s="1"/>
  <c r="I798" i="4"/>
  <c r="J798" i="4" s="1"/>
  <c r="I799" i="4"/>
  <c r="J799" i="4" s="1"/>
  <c r="I800" i="4"/>
  <c r="J800" i="4" s="1"/>
  <c r="I801" i="4"/>
  <c r="J801" i="4" s="1"/>
  <c r="I802" i="4"/>
  <c r="J802" i="4" s="1"/>
  <c r="I803" i="4"/>
  <c r="J803" i="4" s="1"/>
  <c r="I804" i="4"/>
  <c r="J804" i="4" s="1"/>
  <c r="I805" i="4"/>
  <c r="J805" i="4" s="1"/>
  <c r="I806" i="4"/>
  <c r="J806" i="4" s="1"/>
  <c r="I807" i="4"/>
  <c r="J807" i="4" s="1"/>
  <c r="I808" i="4"/>
  <c r="J808" i="4" s="1"/>
  <c r="I809" i="4"/>
  <c r="J809" i="4" s="1"/>
  <c r="I810" i="4"/>
  <c r="J810" i="4" s="1"/>
  <c r="I811" i="4"/>
  <c r="J811" i="4" s="1"/>
  <c r="I812" i="4"/>
  <c r="J812" i="4" s="1"/>
  <c r="I813" i="4"/>
  <c r="J813" i="4" s="1"/>
  <c r="I814" i="4"/>
  <c r="J814" i="4" s="1"/>
  <c r="I815" i="4"/>
  <c r="J815" i="4" s="1"/>
  <c r="I816" i="4"/>
  <c r="J816" i="4" s="1"/>
  <c r="I817" i="4"/>
  <c r="J817" i="4" s="1"/>
  <c r="I818" i="4"/>
  <c r="J818" i="4" s="1"/>
  <c r="I819" i="4"/>
  <c r="J819" i="4" s="1"/>
  <c r="I820" i="4"/>
  <c r="J820" i="4" s="1"/>
  <c r="I821" i="4"/>
  <c r="J821" i="4" s="1"/>
  <c r="I822" i="4"/>
  <c r="J822" i="4" s="1"/>
  <c r="I823" i="4"/>
  <c r="J823" i="4" s="1"/>
  <c r="I824" i="4"/>
  <c r="J824" i="4" s="1"/>
  <c r="I825" i="4"/>
  <c r="J825" i="4" s="1"/>
  <c r="I826" i="4"/>
  <c r="J826" i="4" s="1"/>
  <c r="I827" i="4"/>
  <c r="J827" i="4" s="1"/>
  <c r="I828" i="4"/>
  <c r="J828" i="4" s="1"/>
  <c r="I829" i="4"/>
  <c r="J829" i="4" s="1"/>
  <c r="I830" i="4"/>
  <c r="J830" i="4" s="1"/>
  <c r="I831" i="4"/>
  <c r="J831" i="4" s="1"/>
  <c r="I832" i="4"/>
  <c r="J832" i="4" s="1"/>
  <c r="I833" i="4"/>
  <c r="J833" i="4" s="1"/>
  <c r="I834" i="4"/>
  <c r="J834" i="4" s="1"/>
  <c r="I835" i="4"/>
  <c r="J835" i="4" s="1"/>
  <c r="I836" i="4"/>
  <c r="J836" i="4" s="1"/>
  <c r="I837" i="4"/>
  <c r="J837" i="4" s="1"/>
  <c r="I838" i="4"/>
  <c r="J838" i="4" s="1"/>
  <c r="I839" i="4"/>
  <c r="J839" i="4" s="1"/>
  <c r="I840" i="4"/>
  <c r="J840" i="4" s="1"/>
  <c r="I841" i="4"/>
  <c r="J841" i="4" s="1"/>
  <c r="I842" i="4"/>
  <c r="J842" i="4" s="1"/>
  <c r="I843" i="4"/>
  <c r="J843" i="4" s="1"/>
  <c r="I844" i="4"/>
  <c r="J844" i="4" s="1"/>
  <c r="I845" i="4"/>
  <c r="J845" i="4" s="1"/>
  <c r="I846" i="4"/>
  <c r="J846" i="4" s="1"/>
  <c r="I847" i="4"/>
  <c r="J847" i="4" s="1"/>
  <c r="I848" i="4"/>
  <c r="J848" i="4" s="1"/>
  <c r="I849" i="4"/>
  <c r="J849" i="4" s="1"/>
  <c r="I850" i="4"/>
  <c r="J850" i="4" s="1"/>
  <c r="I851" i="4"/>
  <c r="J851" i="4" s="1"/>
  <c r="I852" i="4"/>
  <c r="J852" i="4" s="1"/>
  <c r="I853" i="4"/>
  <c r="J853" i="4" s="1"/>
  <c r="I854" i="4"/>
  <c r="J854" i="4" s="1"/>
  <c r="I855" i="4"/>
  <c r="J855" i="4" s="1"/>
  <c r="I856" i="4"/>
  <c r="J856" i="4" s="1"/>
  <c r="I857" i="4"/>
  <c r="J857" i="4" s="1"/>
  <c r="I858" i="4"/>
  <c r="J858" i="4" s="1"/>
  <c r="I859" i="4"/>
  <c r="J859" i="4" s="1"/>
  <c r="I860" i="4"/>
  <c r="J860" i="4" s="1"/>
  <c r="I861" i="4"/>
  <c r="J861" i="4" s="1"/>
  <c r="I862" i="4"/>
  <c r="J862" i="4" s="1"/>
  <c r="I863" i="4"/>
  <c r="J863" i="4" s="1"/>
  <c r="I864" i="4"/>
  <c r="J864" i="4" s="1"/>
  <c r="I865" i="4"/>
  <c r="J865" i="4" s="1"/>
  <c r="I866" i="4"/>
  <c r="J866" i="4" s="1"/>
  <c r="I867" i="4"/>
  <c r="J867" i="4" s="1"/>
  <c r="I868" i="4"/>
  <c r="J868" i="4" s="1"/>
  <c r="I869" i="4"/>
  <c r="J869" i="4" s="1"/>
  <c r="I870" i="4"/>
  <c r="J870" i="4" s="1"/>
  <c r="I871" i="4"/>
  <c r="J871" i="4" s="1"/>
  <c r="I872" i="4"/>
  <c r="J872" i="4" s="1"/>
  <c r="I873" i="4"/>
  <c r="J873" i="4" s="1"/>
  <c r="I874" i="4"/>
  <c r="J874" i="4" s="1"/>
  <c r="I875" i="4"/>
  <c r="J875" i="4" s="1"/>
  <c r="I876" i="4"/>
  <c r="J876" i="4" s="1"/>
  <c r="I877" i="4"/>
  <c r="J877" i="4" s="1"/>
  <c r="I878" i="4"/>
  <c r="J878" i="4" s="1"/>
  <c r="I879" i="4"/>
  <c r="J879" i="4" s="1"/>
  <c r="I880" i="4"/>
  <c r="J880" i="4" s="1"/>
  <c r="I881" i="4"/>
  <c r="J881" i="4" s="1"/>
  <c r="I882" i="4"/>
  <c r="J882" i="4" s="1"/>
  <c r="I883" i="4"/>
  <c r="J883" i="4" s="1"/>
  <c r="I884" i="4"/>
  <c r="J884" i="4" s="1"/>
  <c r="I885" i="4"/>
  <c r="J885" i="4" s="1"/>
  <c r="I886" i="4"/>
  <c r="J886" i="4" s="1"/>
  <c r="I887" i="4"/>
  <c r="J887" i="4" s="1"/>
  <c r="I888" i="4"/>
  <c r="J888" i="4" s="1"/>
  <c r="I889" i="4"/>
  <c r="J889" i="4" s="1"/>
  <c r="I890" i="4"/>
  <c r="J890" i="4" s="1"/>
  <c r="I891" i="4"/>
  <c r="J891" i="4" s="1"/>
  <c r="I892" i="4"/>
  <c r="J892" i="4" s="1"/>
  <c r="I893" i="4"/>
  <c r="J893" i="4" s="1"/>
  <c r="I894" i="4"/>
  <c r="J894" i="4" s="1"/>
  <c r="I895" i="4"/>
  <c r="J895" i="4" s="1"/>
  <c r="I896" i="4"/>
  <c r="J896" i="4" s="1"/>
  <c r="I897" i="4"/>
  <c r="J897" i="4" s="1"/>
  <c r="I898" i="4"/>
  <c r="J898" i="4" s="1"/>
  <c r="I899" i="4"/>
  <c r="J899" i="4" s="1"/>
  <c r="I900" i="4"/>
  <c r="J900" i="4" s="1"/>
  <c r="I901" i="4"/>
  <c r="J901" i="4" s="1"/>
  <c r="I902" i="4"/>
  <c r="J902" i="4" s="1"/>
  <c r="I903" i="4"/>
  <c r="J903" i="4" s="1"/>
  <c r="I904" i="4"/>
  <c r="J904" i="4" s="1"/>
  <c r="I905" i="4"/>
  <c r="J905" i="4" s="1"/>
  <c r="I906" i="4"/>
  <c r="J906" i="4" s="1"/>
  <c r="I907" i="4"/>
  <c r="J907" i="4" s="1"/>
  <c r="I908" i="4"/>
  <c r="J908" i="4" s="1"/>
  <c r="I909" i="4"/>
  <c r="J909" i="4" s="1"/>
  <c r="I910" i="4"/>
  <c r="J910" i="4" s="1"/>
  <c r="I911" i="4"/>
  <c r="J911" i="4" s="1"/>
  <c r="I912" i="4"/>
  <c r="J912" i="4" s="1"/>
  <c r="I913" i="4"/>
  <c r="J913" i="4" s="1"/>
  <c r="I914" i="4"/>
  <c r="J914" i="4" s="1"/>
  <c r="I915" i="4"/>
  <c r="J915" i="4" s="1"/>
  <c r="I916" i="4"/>
  <c r="J916" i="4" s="1"/>
  <c r="I917" i="4"/>
  <c r="J917" i="4" s="1"/>
  <c r="I918" i="4"/>
  <c r="J918" i="4" s="1"/>
  <c r="I919" i="4"/>
  <c r="J919" i="4" s="1"/>
  <c r="I920" i="4"/>
  <c r="J920" i="4" s="1"/>
  <c r="I921" i="4"/>
  <c r="J921" i="4" s="1"/>
  <c r="I922" i="4"/>
  <c r="J922" i="4" s="1"/>
  <c r="I923" i="4"/>
  <c r="J923" i="4" s="1"/>
  <c r="I924" i="4"/>
  <c r="J924" i="4" s="1"/>
  <c r="I925" i="4"/>
  <c r="J925" i="4" s="1"/>
  <c r="I926" i="4"/>
  <c r="J926" i="4" s="1"/>
  <c r="I927" i="4"/>
  <c r="J927" i="4" s="1"/>
  <c r="I928" i="4"/>
  <c r="J928" i="4" s="1"/>
  <c r="I929" i="4"/>
  <c r="J929" i="4" s="1"/>
  <c r="I930" i="4"/>
  <c r="J930" i="4" s="1"/>
  <c r="I931" i="4"/>
  <c r="J931" i="4" s="1"/>
  <c r="I932" i="4"/>
  <c r="J932" i="4" s="1"/>
  <c r="I933" i="4"/>
  <c r="J933" i="4" s="1"/>
  <c r="I934" i="4"/>
  <c r="J934" i="4" s="1"/>
  <c r="I935" i="4"/>
  <c r="J935" i="4" s="1"/>
  <c r="I936" i="4"/>
  <c r="J936" i="4" s="1"/>
  <c r="I937" i="4"/>
  <c r="J937" i="4" s="1"/>
  <c r="I938" i="4"/>
  <c r="J938" i="4" s="1"/>
  <c r="I939" i="4"/>
  <c r="J939" i="4" s="1"/>
  <c r="I940" i="4"/>
  <c r="J940" i="4" s="1"/>
  <c r="I941" i="4"/>
  <c r="J941" i="4" s="1"/>
  <c r="I942" i="4"/>
  <c r="J942" i="4" s="1"/>
  <c r="I943" i="4"/>
  <c r="J943" i="4" s="1"/>
  <c r="I944" i="4"/>
  <c r="J944" i="4" s="1"/>
  <c r="I945" i="4"/>
  <c r="J945" i="4" s="1"/>
  <c r="I946" i="4"/>
  <c r="J946" i="4" s="1"/>
  <c r="I947" i="4"/>
  <c r="J947" i="4" s="1"/>
  <c r="I948" i="4"/>
  <c r="J948" i="4" s="1"/>
  <c r="I949" i="4"/>
  <c r="J949" i="4" s="1"/>
  <c r="I950" i="4"/>
  <c r="J950" i="4" s="1"/>
  <c r="I951" i="4"/>
  <c r="J951" i="4" s="1"/>
  <c r="I952" i="4"/>
  <c r="J952" i="4" s="1"/>
  <c r="I953" i="4"/>
  <c r="J953" i="4" s="1"/>
  <c r="I954" i="4"/>
  <c r="J954" i="4" s="1"/>
  <c r="I955" i="4"/>
  <c r="J955" i="4" s="1"/>
  <c r="I956" i="4"/>
  <c r="J956" i="4" s="1"/>
  <c r="I957" i="4"/>
  <c r="J957" i="4" s="1"/>
  <c r="I958" i="4"/>
  <c r="J958" i="4" s="1"/>
  <c r="I959" i="4"/>
  <c r="J959" i="4" s="1"/>
  <c r="I960" i="4"/>
  <c r="J960" i="4" s="1"/>
  <c r="I961" i="4"/>
  <c r="J961" i="4" s="1"/>
  <c r="I962" i="4"/>
  <c r="J962" i="4" s="1"/>
  <c r="I963" i="4"/>
  <c r="J963" i="4" s="1"/>
  <c r="I964" i="4"/>
  <c r="J964" i="4" s="1"/>
  <c r="I965" i="4"/>
  <c r="J965" i="4" s="1"/>
  <c r="I966" i="4"/>
  <c r="J966" i="4" s="1"/>
  <c r="I967" i="4"/>
  <c r="J967" i="4" s="1"/>
  <c r="I968" i="4"/>
  <c r="J968" i="4" s="1"/>
  <c r="I969" i="4"/>
  <c r="J969" i="4" s="1"/>
  <c r="I970" i="4"/>
  <c r="J970" i="4" s="1"/>
  <c r="I971" i="4"/>
  <c r="J971" i="4" s="1"/>
  <c r="I972" i="4"/>
  <c r="J972" i="4" s="1"/>
  <c r="I973" i="4"/>
  <c r="J973" i="4" s="1"/>
  <c r="I974" i="4"/>
  <c r="J974" i="4" s="1"/>
  <c r="I975" i="4"/>
  <c r="J975" i="4" s="1"/>
  <c r="I976" i="4"/>
  <c r="J976" i="4" s="1"/>
  <c r="I977" i="4"/>
  <c r="J977" i="4" s="1"/>
  <c r="I978" i="4"/>
  <c r="J978" i="4" s="1"/>
  <c r="I979" i="4"/>
  <c r="J979" i="4" s="1"/>
  <c r="I980" i="4"/>
  <c r="J980" i="4" s="1"/>
  <c r="I981" i="4"/>
  <c r="J981" i="4" s="1"/>
  <c r="I982" i="4"/>
  <c r="J982" i="4" s="1"/>
  <c r="I983" i="4"/>
  <c r="J983" i="4" s="1"/>
  <c r="I984" i="4"/>
  <c r="J984" i="4" s="1"/>
  <c r="I985" i="4"/>
  <c r="J985" i="4" s="1"/>
  <c r="I986" i="4"/>
  <c r="J986" i="4" s="1"/>
  <c r="I987" i="4"/>
  <c r="J987" i="4" s="1"/>
  <c r="I988" i="4"/>
  <c r="J988" i="4" s="1"/>
  <c r="I989" i="4"/>
  <c r="J989" i="4" s="1"/>
  <c r="I990" i="4"/>
  <c r="J990" i="4" s="1"/>
  <c r="I991" i="4"/>
  <c r="J991" i="4" s="1"/>
  <c r="I992" i="4"/>
  <c r="J992" i="4" s="1"/>
  <c r="I993" i="4"/>
  <c r="J993" i="4" s="1"/>
  <c r="I994" i="4"/>
  <c r="J994" i="4" s="1"/>
  <c r="I995" i="4"/>
  <c r="J995" i="4" s="1"/>
  <c r="I996" i="4"/>
  <c r="J996" i="4" s="1"/>
  <c r="I997" i="4"/>
  <c r="J997" i="4" s="1"/>
  <c r="I998" i="4"/>
  <c r="J998" i="4" s="1"/>
  <c r="I999" i="4"/>
  <c r="J999" i="4" s="1"/>
  <c r="I1000" i="4"/>
  <c r="J1000" i="4" s="1"/>
  <c r="I1001" i="4"/>
  <c r="J1001" i="4" s="1"/>
  <c r="I1002" i="4"/>
  <c r="J1002" i="4" s="1"/>
  <c r="I1003" i="4"/>
  <c r="J1003" i="4" s="1"/>
  <c r="I1004" i="4"/>
  <c r="J1004" i="4" s="1"/>
  <c r="I1005" i="4"/>
  <c r="J1005" i="4" s="1"/>
  <c r="I1006" i="4"/>
  <c r="J1006" i="4" s="1"/>
  <c r="I1007" i="4"/>
  <c r="J1007" i="4" s="1"/>
  <c r="I1008" i="4"/>
  <c r="J1008" i="4" s="1"/>
  <c r="I1009" i="4"/>
  <c r="J1009" i="4" s="1"/>
  <c r="I1010" i="4"/>
  <c r="J1010" i="4" s="1"/>
  <c r="I1011" i="4"/>
  <c r="J1011" i="4" s="1"/>
  <c r="I1012" i="4"/>
  <c r="J1012" i="4" s="1"/>
  <c r="I1013" i="4"/>
  <c r="J1013" i="4" s="1"/>
  <c r="I1014" i="4"/>
  <c r="J1014" i="4" s="1"/>
  <c r="I1015" i="4"/>
  <c r="J1015" i="4" s="1"/>
  <c r="I1016" i="4"/>
  <c r="J1016" i="4" s="1"/>
  <c r="I1017" i="4"/>
  <c r="J1017" i="4" s="1"/>
  <c r="I1018" i="4"/>
  <c r="J1018" i="4" s="1"/>
  <c r="I1019" i="4"/>
  <c r="J1019" i="4" s="1"/>
  <c r="I1020" i="4"/>
  <c r="J1020" i="4" s="1"/>
  <c r="I1021" i="4"/>
  <c r="J1021" i="4" s="1"/>
  <c r="I1022" i="4"/>
  <c r="J1022" i="4" s="1"/>
  <c r="I1023" i="4"/>
  <c r="J1023" i="4" s="1"/>
  <c r="I1024" i="4"/>
  <c r="J1024" i="4" s="1"/>
  <c r="I1025" i="4"/>
  <c r="J1025" i="4" s="1"/>
  <c r="I1026" i="4"/>
  <c r="J1026" i="4" s="1"/>
  <c r="I1027" i="4"/>
  <c r="J1027" i="4" s="1"/>
  <c r="I1028" i="4"/>
  <c r="J1028" i="4" s="1"/>
  <c r="I1029" i="4"/>
  <c r="J1029" i="4" s="1"/>
  <c r="I1030" i="4"/>
  <c r="J1030" i="4" s="1"/>
  <c r="I1031" i="4"/>
  <c r="J1031" i="4" s="1"/>
  <c r="I1032" i="4"/>
  <c r="J1032" i="4" s="1"/>
  <c r="I1033" i="4"/>
  <c r="J1033" i="4" s="1"/>
  <c r="I1034" i="4"/>
  <c r="J1034" i="4" s="1"/>
  <c r="I1035" i="4"/>
  <c r="J1035" i="4" s="1"/>
  <c r="I1036" i="4"/>
  <c r="J1036" i="4" s="1"/>
  <c r="I1037" i="4"/>
  <c r="J1037" i="4" s="1"/>
  <c r="I1038" i="4"/>
  <c r="J1038" i="4" s="1"/>
  <c r="I1039" i="4"/>
  <c r="J1039" i="4" s="1"/>
  <c r="I1040" i="4"/>
  <c r="J1040" i="4" s="1"/>
  <c r="I1041" i="4"/>
  <c r="J1041" i="4" s="1"/>
  <c r="I1042" i="4"/>
  <c r="J1042" i="4" s="1"/>
  <c r="I1043" i="4"/>
  <c r="J1043" i="4" s="1"/>
  <c r="I1044" i="4"/>
  <c r="J1044" i="4" s="1"/>
  <c r="I1045" i="4"/>
  <c r="J1045" i="4" s="1"/>
  <c r="I1046" i="4"/>
  <c r="J1046" i="4" s="1"/>
  <c r="I1047" i="4"/>
  <c r="J1047" i="4" s="1"/>
  <c r="I1048" i="4"/>
  <c r="J1048" i="4" s="1"/>
  <c r="I1049" i="4"/>
  <c r="J1049" i="4" s="1"/>
  <c r="I1050" i="4"/>
  <c r="J1050" i="4" s="1"/>
  <c r="I1051" i="4"/>
  <c r="J1051" i="4" s="1"/>
  <c r="I1052" i="4"/>
  <c r="J1052" i="4" s="1"/>
  <c r="I1053" i="4"/>
  <c r="J1053" i="4" s="1"/>
  <c r="I1054" i="4"/>
  <c r="J1054" i="4" s="1"/>
  <c r="I1055" i="4"/>
  <c r="J1055" i="4" s="1"/>
  <c r="I1056" i="4"/>
  <c r="J1056" i="4" s="1"/>
  <c r="I1057" i="4"/>
  <c r="J1057" i="4" s="1"/>
  <c r="I1058" i="4"/>
  <c r="J1058" i="4" s="1"/>
  <c r="I1059" i="4"/>
  <c r="J1059" i="4" s="1"/>
  <c r="I1060" i="4"/>
  <c r="J1060" i="4" s="1"/>
  <c r="I1061" i="4"/>
  <c r="J1061" i="4" s="1"/>
  <c r="I1062" i="4"/>
  <c r="J1062" i="4" s="1"/>
  <c r="I1063" i="4"/>
  <c r="J1063" i="4" s="1"/>
  <c r="I1064" i="4"/>
  <c r="J1064" i="4" s="1"/>
  <c r="I1065" i="4"/>
  <c r="J1065" i="4" s="1"/>
  <c r="I1066" i="4"/>
  <c r="J1066" i="4" s="1"/>
  <c r="I1067" i="4"/>
  <c r="J1067" i="4" s="1"/>
  <c r="I1068" i="4"/>
  <c r="J1068" i="4" s="1"/>
  <c r="I1069" i="4"/>
  <c r="J1069" i="4" s="1"/>
  <c r="I1070" i="4"/>
  <c r="J1070" i="4" s="1"/>
  <c r="I1071" i="4"/>
  <c r="J1071" i="4" s="1"/>
  <c r="I1072" i="4"/>
  <c r="J1072" i="4" s="1"/>
  <c r="I1073" i="4"/>
  <c r="J1073" i="4" s="1"/>
  <c r="I1074" i="4"/>
  <c r="J1074" i="4" s="1"/>
  <c r="I1075" i="4"/>
  <c r="J1075" i="4" s="1"/>
  <c r="I1076" i="4"/>
  <c r="J1076" i="4" s="1"/>
  <c r="I1077" i="4"/>
  <c r="J1077" i="4" s="1"/>
  <c r="I1078" i="4"/>
  <c r="J1078" i="4" s="1"/>
  <c r="I1079" i="4"/>
  <c r="J1079" i="4" s="1"/>
  <c r="I1080" i="4"/>
  <c r="J1080" i="4" s="1"/>
  <c r="I1081" i="4"/>
  <c r="J1081" i="4" s="1"/>
  <c r="I1082" i="4"/>
  <c r="J1082" i="4" s="1"/>
  <c r="I1083" i="4"/>
  <c r="J1083" i="4" s="1"/>
  <c r="I1084" i="4"/>
  <c r="J1084" i="4" s="1"/>
  <c r="I1085" i="4"/>
  <c r="J1085" i="4" s="1"/>
  <c r="I1086" i="4"/>
  <c r="J1086" i="4" s="1"/>
  <c r="I1087" i="4"/>
  <c r="J1087" i="4" s="1"/>
  <c r="I1088" i="4"/>
  <c r="J1088" i="4" s="1"/>
  <c r="I1089" i="4"/>
  <c r="J1089" i="4" s="1"/>
  <c r="I1090" i="4"/>
  <c r="J1090" i="4" s="1"/>
  <c r="I1091" i="4"/>
  <c r="J1091" i="4" s="1"/>
  <c r="I1092" i="4"/>
  <c r="J1092" i="4" s="1"/>
  <c r="I1093" i="4"/>
  <c r="J1093" i="4" s="1"/>
  <c r="I1094" i="4"/>
  <c r="J1094" i="4" s="1"/>
  <c r="I1095" i="4"/>
  <c r="J1095" i="4" s="1"/>
  <c r="I1096" i="4"/>
  <c r="J1096" i="4" s="1"/>
  <c r="I1097" i="4"/>
  <c r="J1097" i="4" s="1"/>
  <c r="I1098" i="4"/>
  <c r="J1098" i="4" s="1"/>
  <c r="I1099" i="4"/>
  <c r="J1099" i="4" s="1"/>
  <c r="I1100" i="4"/>
  <c r="J1100" i="4" s="1"/>
  <c r="I1101" i="4"/>
  <c r="J1101" i="4" s="1"/>
  <c r="I1102" i="4"/>
  <c r="J1102" i="4" s="1"/>
  <c r="I1103" i="4"/>
  <c r="J1103" i="4" s="1"/>
  <c r="I1104" i="4"/>
  <c r="J1104" i="4" s="1"/>
  <c r="I1105" i="4"/>
  <c r="J1105" i="4" s="1"/>
  <c r="I1106" i="4"/>
  <c r="J1106" i="4" s="1"/>
  <c r="I1107" i="4"/>
  <c r="J1107" i="4" s="1"/>
  <c r="I1108" i="4"/>
  <c r="J1108" i="4" s="1"/>
  <c r="I1109" i="4"/>
  <c r="J1109" i="4" s="1"/>
  <c r="I1110" i="4"/>
  <c r="J1110" i="4" s="1"/>
  <c r="I1111" i="4"/>
  <c r="J1111" i="4" s="1"/>
  <c r="I1112" i="4"/>
  <c r="J1112" i="4" s="1"/>
  <c r="I1113" i="4"/>
  <c r="J1113" i="4" s="1"/>
  <c r="I1114" i="4"/>
  <c r="J1114" i="4" s="1"/>
  <c r="I1115" i="4"/>
  <c r="J1115" i="4" s="1"/>
  <c r="I1116" i="4"/>
  <c r="J1116" i="4" s="1"/>
  <c r="I1117" i="4"/>
  <c r="J1117" i="4" s="1"/>
  <c r="I1118" i="4"/>
  <c r="J1118" i="4" s="1"/>
  <c r="I1119" i="4"/>
  <c r="J1119" i="4" s="1"/>
  <c r="I1120" i="4"/>
  <c r="J1120" i="4" s="1"/>
  <c r="I1121" i="4"/>
  <c r="J1121" i="4" s="1"/>
  <c r="I1122" i="4"/>
  <c r="J1122" i="4" s="1"/>
  <c r="I1123" i="4"/>
  <c r="J1123" i="4" s="1"/>
  <c r="I1124" i="4"/>
  <c r="J1124" i="4" s="1"/>
  <c r="I1125" i="4"/>
  <c r="J1125" i="4" s="1"/>
  <c r="I1126" i="4"/>
  <c r="J1126" i="4" s="1"/>
  <c r="I1127" i="4"/>
  <c r="J1127" i="4" s="1"/>
  <c r="I1128" i="4"/>
  <c r="J1128" i="4" s="1"/>
  <c r="I1129" i="4"/>
  <c r="J1129" i="4" s="1"/>
  <c r="I1130" i="4"/>
  <c r="J1130" i="4" s="1"/>
  <c r="I1131" i="4"/>
  <c r="J1131" i="4" s="1"/>
  <c r="I1132" i="4"/>
  <c r="J1132" i="4" s="1"/>
  <c r="I1133" i="4"/>
  <c r="J1133" i="4" s="1"/>
  <c r="I1134" i="4"/>
  <c r="J1134" i="4" s="1"/>
  <c r="I1135" i="4"/>
  <c r="J1135" i="4" s="1"/>
  <c r="I1136" i="4"/>
  <c r="J1136" i="4" s="1"/>
  <c r="I1137" i="4"/>
  <c r="J1137" i="4" s="1"/>
  <c r="I1138" i="4"/>
  <c r="J1138" i="4" s="1"/>
  <c r="I1139" i="4"/>
  <c r="J1139" i="4" s="1"/>
  <c r="I1140" i="4"/>
  <c r="J1140" i="4" s="1"/>
  <c r="I1141" i="4"/>
  <c r="J1141" i="4" s="1"/>
  <c r="I1142" i="4"/>
  <c r="J1142" i="4" s="1"/>
  <c r="I1143" i="4"/>
  <c r="J1143" i="4" s="1"/>
  <c r="I1144" i="4"/>
  <c r="J1144" i="4" s="1"/>
  <c r="I1145" i="4"/>
  <c r="J1145" i="4" s="1"/>
  <c r="I1146" i="4"/>
  <c r="J1146" i="4" s="1"/>
  <c r="I1147" i="4"/>
  <c r="J1147" i="4" s="1"/>
  <c r="I1148" i="4"/>
  <c r="J1148" i="4" s="1"/>
  <c r="I1149" i="4"/>
  <c r="J1149" i="4" s="1"/>
  <c r="I1150" i="4"/>
  <c r="J1150" i="4" s="1"/>
  <c r="I1151" i="4"/>
  <c r="J1151" i="4" s="1"/>
  <c r="I1152" i="4"/>
  <c r="J1152" i="4" s="1"/>
  <c r="I1153" i="4"/>
  <c r="J1153" i="4" s="1"/>
  <c r="I1154" i="4"/>
  <c r="J1154" i="4" s="1"/>
  <c r="I1155" i="4"/>
  <c r="J1155" i="4" s="1"/>
  <c r="I1156" i="4"/>
  <c r="J1156" i="4" s="1"/>
  <c r="I1157" i="4"/>
  <c r="J1157" i="4" s="1"/>
  <c r="I1158" i="4"/>
  <c r="J1158" i="4" s="1"/>
  <c r="I1159" i="4"/>
  <c r="J1159" i="4" s="1"/>
  <c r="I1160" i="4"/>
  <c r="J1160" i="4" s="1"/>
  <c r="I1161" i="4"/>
  <c r="J1161" i="4" s="1"/>
  <c r="I1162" i="4"/>
  <c r="J1162" i="4" s="1"/>
  <c r="I1163" i="4"/>
  <c r="J1163" i="4" s="1"/>
  <c r="I1164" i="4"/>
  <c r="J1164" i="4" s="1"/>
  <c r="I1165" i="4"/>
  <c r="J1165" i="4" s="1"/>
  <c r="I1166" i="4"/>
  <c r="J1166" i="4" s="1"/>
  <c r="I1167" i="4"/>
  <c r="J1167" i="4" s="1"/>
  <c r="I1168" i="4"/>
  <c r="J1168" i="4" s="1"/>
  <c r="I1169" i="4"/>
  <c r="J1169" i="4" s="1"/>
  <c r="I1170" i="4"/>
  <c r="J1170" i="4" s="1"/>
  <c r="I1171" i="4"/>
  <c r="J1171" i="4" s="1"/>
  <c r="I1172" i="4"/>
  <c r="J1172" i="4" s="1"/>
  <c r="I1173" i="4"/>
  <c r="J1173" i="4" s="1"/>
  <c r="I1174" i="4"/>
  <c r="J1174" i="4" s="1"/>
  <c r="I1175" i="4"/>
  <c r="J1175" i="4" s="1"/>
  <c r="I1176" i="4"/>
  <c r="J1176" i="4" s="1"/>
  <c r="I1177" i="4"/>
  <c r="J1177" i="4" s="1"/>
  <c r="I1178" i="4"/>
  <c r="J1178" i="4" s="1"/>
  <c r="I1179" i="4"/>
  <c r="J1179" i="4" s="1"/>
  <c r="I1180" i="4"/>
  <c r="J1180" i="4" s="1"/>
  <c r="I1181" i="4"/>
  <c r="J1181" i="4" s="1"/>
  <c r="I1182" i="4"/>
  <c r="J1182" i="4" s="1"/>
  <c r="I1183" i="4"/>
  <c r="J1183" i="4" s="1"/>
  <c r="I1184" i="4"/>
  <c r="J1184" i="4" s="1"/>
  <c r="I1185" i="4"/>
  <c r="J1185" i="4" s="1"/>
  <c r="I1186" i="4"/>
  <c r="J1186" i="4" s="1"/>
  <c r="I1187" i="4"/>
  <c r="J1187" i="4" s="1"/>
  <c r="I1188" i="4"/>
  <c r="J1188" i="4" s="1"/>
  <c r="I1189" i="4"/>
  <c r="J1189" i="4" s="1"/>
  <c r="I1190" i="4"/>
  <c r="J1190" i="4" s="1"/>
  <c r="I1191" i="4"/>
  <c r="J1191" i="4" s="1"/>
  <c r="I1192" i="4"/>
  <c r="J1192" i="4" s="1"/>
  <c r="I1193" i="4"/>
  <c r="J1193" i="4" s="1"/>
  <c r="I1194" i="4"/>
  <c r="J1194" i="4" s="1"/>
  <c r="I1195" i="4"/>
  <c r="J1195" i="4" s="1"/>
  <c r="I1196" i="4"/>
  <c r="J1196" i="4" s="1"/>
  <c r="I1197" i="4"/>
  <c r="J1197" i="4" s="1"/>
  <c r="I1198" i="4"/>
  <c r="J1198" i="4" s="1"/>
  <c r="I1199" i="4"/>
  <c r="J1199" i="4" s="1"/>
  <c r="I1200" i="4"/>
  <c r="J1200" i="4" s="1"/>
  <c r="I1201" i="4"/>
  <c r="J1201" i="4" s="1"/>
  <c r="I1202" i="4"/>
  <c r="J1202" i="4" s="1"/>
  <c r="I1203" i="4"/>
  <c r="J1203" i="4" s="1"/>
  <c r="I1204" i="4"/>
  <c r="J1204" i="4" s="1"/>
  <c r="I1205" i="4"/>
  <c r="J1205" i="4" s="1"/>
  <c r="I1206" i="4"/>
  <c r="J1206" i="4" s="1"/>
  <c r="I1207" i="4"/>
  <c r="J1207" i="4" s="1"/>
  <c r="I1208" i="4"/>
  <c r="J1208" i="4" s="1"/>
  <c r="I1209" i="4"/>
  <c r="J1209" i="4" s="1"/>
  <c r="I1210" i="4"/>
  <c r="J1210" i="4" s="1"/>
  <c r="I1211" i="4"/>
  <c r="J1211" i="4" s="1"/>
  <c r="I1212" i="4"/>
  <c r="J1212" i="4" s="1"/>
  <c r="I1213" i="4"/>
  <c r="J1213" i="4" s="1"/>
  <c r="I1214" i="4"/>
  <c r="J1214" i="4" s="1"/>
  <c r="I1215" i="4"/>
  <c r="J1215" i="4" s="1"/>
  <c r="I1216" i="4"/>
  <c r="J1216" i="4" s="1"/>
  <c r="I1217" i="4"/>
  <c r="J1217" i="4" s="1"/>
  <c r="I1218" i="4"/>
  <c r="J1218" i="4" s="1"/>
  <c r="I1219" i="4"/>
  <c r="J1219" i="4" s="1"/>
  <c r="I1220" i="4"/>
  <c r="J1220" i="4" s="1"/>
  <c r="I1221" i="4"/>
  <c r="J1221" i="4" s="1"/>
  <c r="I1222" i="4"/>
  <c r="J1222" i="4" s="1"/>
  <c r="I1223" i="4"/>
  <c r="J1223" i="4" s="1"/>
  <c r="I1224" i="4"/>
  <c r="J1224" i="4" s="1"/>
  <c r="I1225" i="4"/>
  <c r="J1225" i="4" s="1"/>
  <c r="I1226" i="4"/>
  <c r="J1226" i="4" s="1"/>
  <c r="I1227" i="4"/>
  <c r="J1227" i="4" s="1"/>
  <c r="I1228" i="4"/>
  <c r="J1228" i="4" s="1"/>
  <c r="I1229" i="4"/>
  <c r="J1229" i="4" s="1"/>
  <c r="I1230" i="4"/>
  <c r="J1230" i="4" s="1"/>
  <c r="I1231" i="4"/>
  <c r="J1231" i="4" s="1"/>
  <c r="I1232" i="4"/>
  <c r="J1232" i="4" s="1"/>
  <c r="I1233" i="4"/>
  <c r="J1233" i="4" s="1"/>
  <c r="I1234" i="4"/>
  <c r="J1234" i="4" s="1"/>
  <c r="I1235" i="4"/>
  <c r="J1235" i="4" s="1"/>
  <c r="I1236" i="4"/>
  <c r="J1236" i="4" s="1"/>
  <c r="I1237" i="4"/>
  <c r="J1237" i="4" s="1"/>
  <c r="I1238" i="4"/>
  <c r="J1238" i="4" s="1"/>
  <c r="I1239" i="4"/>
  <c r="J1239" i="4" s="1"/>
  <c r="I1240" i="4"/>
  <c r="J1240" i="4" s="1"/>
  <c r="I1241" i="4"/>
  <c r="J1241" i="4" s="1"/>
  <c r="I1242" i="4"/>
  <c r="J1242" i="4" s="1"/>
  <c r="I1243" i="4"/>
  <c r="J1243" i="4" s="1"/>
  <c r="I1244" i="4"/>
  <c r="J1244" i="4" s="1"/>
  <c r="I1245" i="4"/>
  <c r="J1245" i="4" s="1"/>
  <c r="I1246" i="4"/>
  <c r="J1246" i="4" s="1"/>
  <c r="I1247" i="4"/>
  <c r="J1247" i="4" s="1"/>
  <c r="I1248" i="4"/>
  <c r="J1248" i="4" s="1"/>
  <c r="I1249" i="4"/>
  <c r="J1249" i="4" s="1"/>
  <c r="I1250" i="4"/>
  <c r="J1250" i="4" s="1"/>
  <c r="I1251" i="4"/>
  <c r="J1251" i="4" s="1"/>
  <c r="I1252" i="4"/>
  <c r="J1252" i="4" s="1"/>
  <c r="I1253" i="4"/>
  <c r="J1253" i="4" s="1"/>
  <c r="I1254" i="4"/>
  <c r="J1254" i="4" s="1"/>
  <c r="I1255" i="4"/>
  <c r="J1255" i="4" s="1"/>
  <c r="I1256" i="4"/>
  <c r="J1256" i="4" s="1"/>
  <c r="I1257" i="4"/>
  <c r="J1257" i="4" s="1"/>
  <c r="I1258" i="4"/>
  <c r="J1258" i="4" s="1"/>
  <c r="I1259" i="4"/>
  <c r="J1259" i="4" s="1"/>
  <c r="I1260" i="4"/>
  <c r="J1260" i="4" s="1"/>
  <c r="I1261" i="4"/>
  <c r="J1261" i="4" s="1"/>
  <c r="I1262" i="4"/>
  <c r="J1262" i="4" s="1"/>
  <c r="I1263" i="4"/>
  <c r="J1263" i="4" s="1"/>
  <c r="I1264" i="4"/>
  <c r="J1264" i="4" s="1"/>
  <c r="I1265" i="4"/>
  <c r="J1265" i="4" s="1"/>
  <c r="I1266" i="4"/>
  <c r="J1266" i="4" s="1"/>
  <c r="I1267" i="4"/>
  <c r="J1267" i="4" s="1"/>
  <c r="I1268" i="4"/>
  <c r="J1268" i="4" s="1"/>
  <c r="I1269" i="4"/>
  <c r="J1269" i="4" s="1"/>
  <c r="I1270" i="4"/>
  <c r="J1270" i="4" s="1"/>
  <c r="I1271" i="4"/>
  <c r="J1271" i="4" s="1"/>
  <c r="I1272" i="4"/>
  <c r="J1272" i="4" s="1"/>
  <c r="I1273" i="4"/>
  <c r="J1273" i="4" s="1"/>
  <c r="I1274" i="4"/>
  <c r="J1274" i="4" s="1"/>
  <c r="I1275" i="4"/>
  <c r="J1275" i="4" s="1"/>
  <c r="I1276" i="4"/>
  <c r="J1276" i="4" s="1"/>
  <c r="I1277" i="4"/>
  <c r="J1277" i="4" s="1"/>
  <c r="I1278" i="4"/>
  <c r="J1278" i="4" s="1"/>
  <c r="I1279" i="4"/>
  <c r="J1279" i="4" s="1"/>
  <c r="I1280" i="4"/>
  <c r="J1280" i="4" s="1"/>
  <c r="I1281" i="4"/>
  <c r="J1281" i="4" s="1"/>
  <c r="I1282" i="4"/>
  <c r="J1282" i="4" s="1"/>
  <c r="I1283" i="4"/>
  <c r="J1283" i="4" s="1"/>
  <c r="I1284" i="4"/>
  <c r="J1284" i="4" s="1"/>
  <c r="I1285" i="4"/>
  <c r="J1285" i="4" s="1"/>
  <c r="I1286" i="4"/>
  <c r="J1286" i="4" s="1"/>
  <c r="I1287" i="4"/>
  <c r="J1287" i="4" s="1"/>
  <c r="I1288" i="4"/>
  <c r="J1288" i="4" s="1"/>
  <c r="I1289" i="4"/>
  <c r="J1289" i="4" s="1"/>
  <c r="I1290" i="4"/>
  <c r="J1290" i="4" s="1"/>
  <c r="I1291" i="4"/>
  <c r="J1291" i="4" s="1"/>
  <c r="I1292" i="4"/>
  <c r="J1292" i="4" s="1"/>
  <c r="I1293" i="4"/>
  <c r="J1293" i="4" s="1"/>
  <c r="I1294" i="4"/>
  <c r="J1294" i="4" s="1"/>
  <c r="I1295" i="4"/>
  <c r="J1295" i="4" s="1"/>
  <c r="I1296" i="4"/>
  <c r="J1296" i="4" s="1"/>
  <c r="I1297" i="4"/>
  <c r="J1297" i="4" s="1"/>
  <c r="I1298" i="4"/>
  <c r="J1298" i="4" s="1"/>
  <c r="I1299" i="4"/>
  <c r="J1299" i="4" s="1"/>
  <c r="I1300" i="4"/>
  <c r="J1300" i="4" s="1"/>
  <c r="I1301" i="4"/>
  <c r="J1301" i="4" s="1"/>
  <c r="I1302" i="4"/>
  <c r="J1302" i="4" s="1"/>
  <c r="I1303" i="4"/>
  <c r="J1303" i="4" s="1"/>
  <c r="I1304" i="4"/>
  <c r="J1304" i="4" s="1"/>
  <c r="I1305" i="4"/>
  <c r="J1305" i="4" s="1"/>
  <c r="I1306" i="4"/>
  <c r="J1306" i="4" s="1"/>
  <c r="I1307" i="4"/>
  <c r="J1307" i="4" s="1"/>
  <c r="I1308" i="4"/>
  <c r="J1308" i="4" s="1"/>
  <c r="I1309" i="4"/>
  <c r="J1309" i="4" s="1"/>
  <c r="I1310" i="4"/>
  <c r="J1310" i="4" s="1"/>
  <c r="I1311" i="4"/>
  <c r="J1311" i="4" s="1"/>
  <c r="I1312" i="4"/>
  <c r="J1312" i="4" s="1"/>
  <c r="I1313" i="4"/>
  <c r="J1313" i="4" s="1"/>
  <c r="I1314" i="4"/>
  <c r="J1314" i="4" s="1"/>
  <c r="I1315" i="4"/>
  <c r="J1315" i="4" s="1"/>
  <c r="I1316" i="4"/>
  <c r="J1316" i="4" s="1"/>
  <c r="I1317" i="4"/>
  <c r="J1317" i="4" s="1"/>
  <c r="I1318" i="4"/>
  <c r="J1318" i="4" s="1"/>
  <c r="I1319" i="4"/>
  <c r="J1319" i="4" s="1"/>
  <c r="I1320" i="4"/>
  <c r="J1320" i="4" s="1"/>
  <c r="I1321" i="4"/>
  <c r="J1321" i="4" s="1"/>
  <c r="I1322" i="4"/>
  <c r="J1322" i="4" s="1"/>
  <c r="I1323" i="4"/>
  <c r="J1323" i="4" s="1"/>
  <c r="I1324" i="4"/>
  <c r="J1324" i="4" s="1"/>
  <c r="I1325" i="4"/>
  <c r="J1325" i="4" s="1"/>
  <c r="I1326" i="4"/>
  <c r="J1326" i="4" s="1"/>
  <c r="I1327" i="4"/>
  <c r="J1327" i="4" s="1"/>
  <c r="I1328" i="4"/>
  <c r="J1328" i="4" s="1"/>
  <c r="I1329" i="4"/>
  <c r="J1329" i="4" s="1"/>
  <c r="I1330" i="4"/>
  <c r="J1330" i="4" s="1"/>
  <c r="I1331" i="4"/>
  <c r="J1331" i="4" s="1"/>
  <c r="I1332" i="4"/>
  <c r="J1332" i="4" s="1"/>
  <c r="I1333" i="4"/>
  <c r="J1333" i="4" s="1"/>
  <c r="I1334" i="4"/>
  <c r="J1334" i="4" s="1"/>
  <c r="I1335" i="4"/>
  <c r="J1335" i="4" s="1"/>
  <c r="I1336" i="4"/>
  <c r="J1336" i="4" s="1"/>
  <c r="I1337" i="4"/>
  <c r="J1337" i="4" s="1"/>
  <c r="I1338" i="4"/>
  <c r="J1338" i="4" s="1"/>
  <c r="I1339" i="4"/>
  <c r="J1339" i="4" s="1"/>
  <c r="I1340" i="4"/>
  <c r="J1340" i="4" s="1"/>
  <c r="I1341" i="4"/>
  <c r="J1341" i="4" s="1"/>
  <c r="I1342" i="4"/>
  <c r="J1342" i="4" s="1"/>
  <c r="I1343" i="4"/>
  <c r="J1343" i="4" s="1"/>
  <c r="I1344" i="4"/>
  <c r="J1344" i="4" s="1"/>
  <c r="I1345" i="4"/>
  <c r="J1345" i="4" s="1"/>
  <c r="I1346" i="4"/>
  <c r="J1346" i="4" s="1"/>
  <c r="I1347" i="4"/>
  <c r="J1347" i="4" s="1"/>
  <c r="I1348" i="4"/>
  <c r="J1348" i="4" s="1"/>
  <c r="I1349" i="4"/>
  <c r="J1349" i="4" s="1"/>
  <c r="I1350" i="4"/>
  <c r="J1350" i="4" s="1"/>
  <c r="I1351" i="4"/>
  <c r="J1351" i="4" s="1"/>
  <c r="I1352" i="4"/>
  <c r="J1352" i="4" s="1"/>
  <c r="I1353" i="4"/>
  <c r="J1353" i="4" s="1"/>
  <c r="I1354" i="4"/>
  <c r="J1354" i="4" s="1"/>
  <c r="I1355" i="4"/>
  <c r="J1355" i="4" s="1"/>
  <c r="I1356" i="4"/>
  <c r="J1356" i="4" s="1"/>
  <c r="I1357" i="4"/>
  <c r="J1357" i="4" s="1"/>
  <c r="I1358" i="4"/>
  <c r="J1358" i="4" s="1"/>
  <c r="I1359" i="4"/>
  <c r="J1359" i="4" s="1"/>
  <c r="I1360" i="4"/>
  <c r="J1360" i="4" s="1"/>
  <c r="I1361" i="4"/>
  <c r="J1361" i="4" s="1"/>
  <c r="I1362" i="4"/>
  <c r="J1362" i="4" s="1"/>
  <c r="I1363" i="4"/>
  <c r="J1363" i="4" s="1"/>
  <c r="I1364" i="4"/>
  <c r="J1364" i="4" s="1"/>
  <c r="I1365" i="4"/>
  <c r="J1365" i="4" s="1"/>
  <c r="I1366" i="4"/>
  <c r="J1366" i="4" s="1"/>
  <c r="I1367" i="4"/>
  <c r="J1367" i="4" s="1"/>
  <c r="I1368" i="4"/>
  <c r="J1368" i="4" s="1"/>
  <c r="I1369" i="4"/>
  <c r="J1369" i="4" s="1"/>
  <c r="I1370" i="4"/>
  <c r="J1370" i="4" s="1"/>
  <c r="I1371" i="4"/>
  <c r="J1371" i="4" s="1"/>
  <c r="I1372" i="4"/>
  <c r="J1372" i="4" s="1"/>
  <c r="I1373" i="4"/>
  <c r="J1373" i="4" s="1"/>
  <c r="I1374" i="4"/>
  <c r="J1374" i="4" s="1"/>
  <c r="I1375" i="4"/>
  <c r="J1375" i="4" s="1"/>
  <c r="I1376" i="4"/>
  <c r="J1376" i="4" s="1"/>
  <c r="I1377" i="4"/>
  <c r="J1377" i="4" s="1"/>
  <c r="I1378" i="4"/>
  <c r="J1378" i="4" s="1"/>
  <c r="I1379" i="4"/>
  <c r="J1379" i="4" s="1"/>
  <c r="I1380" i="4"/>
  <c r="J1380" i="4" s="1"/>
  <c r="I1381" i="4"/>
  <c r="J1381" i="4" s="1"/>
  <c r="I1382" i="4"/>
  <c r="J1382" i="4" s="1"/>
  <c r="I1383" i="4"/>
  <c r="J1383" i="4" s="1"/>
  <c r="I1384" i="4"/>
  <c r="J1384" i="4" s="1"/>
  <c r="I1385" i="4"/>
  <c r="J1385" i="4" s="1"/>
  <c r="I1386" i="4"/>
  <c r="J1386" i="4" s="1"/>
  <c r="I1387" i="4"/>
  <c r="J1387" i="4" s="1"/>
  <c r="I1388" i="4"/>
  <c r="J1388" i="4" s="1"/>
  <c r="I1389" i="4"/>
  <c r="J1389" i="4" s="1"/>
  <c r="I1390" i="4"/>
  <c r="J1390" i="4" s="1"/>
  <c r="I1391" i="4"/>
  <c r="J1391" i="4" s="1"/>
  <c r="I1392" i="4"/>
  <c r="J1392" i="4" s="1"/>
  <c r="I1393" i="4"/>
  <c r="J1393" i="4" s="1"/>
  <c r="I1394" i="4"/>
  <c r="J1394" i="4" s="1"/>
  <c r="I1395" i="4"/>
  <c r="J1395" i="4" s="1"/>
  <c r="I1396" i="4"/>
  <c r="J1396" i="4" s="1"/>
  <c r="I1397" i="4"/>
  <c r="J1397" i="4" s="1"/>
  <c r="I1398" i="4"/>
  <c r="J1398" i="4" s="1"/>
  <c r="I1399" i="4"/>
  <c r="J1399" i="4" s="1"/>
  <c r="I1400" i="4"/>
  <c r="J1400" i="4" s="1"/>
  <c r="I1401" i="4"/>
  <c r="J1401" i="4" s="1"/>
  <c r="I1402" i="4"/>
  <c r="J1402" i="4" s="1"/>
  <c r="I1403" i="4"/>
  <c r="J1403" i="4" s="1"/>
  <c r="I1404" i="4"/>
  <c r="J1404" i="4" s="1"/>
  <c r="I1405" i="4"/>
  <c r="J1405" i="4" s="1"/>
  <c r="I1406" i="4"/>
  <c r="J1406" i="4" s="1"/>
  <c r="I1407" i="4"/>
  <c r="J1407" i="4" s="1"/>
  <c r="I1408" i="4"/>
  <c r="J1408" i="4" s="1"/>
  <c r="I1409" i="4"/>
  <c r="J1409" i="4" s="1"/>
  <c r="I1410" i="4"/>
  <c r="J1410" i="4" s="1"/>
  <c r="I1411" i="4"/>
  <c r="J1411" i="4" s="1"/>
  <c r="I1412" i="4"/>
  <c r="J1412" i="4" s="1"/>
  <c r="I1413" i="4"/>
  <c r="J1413" i="4" s="1"/>
  <c r="I1414" i="4"/>
  <c r="J1414" i="4" s="1"/>
  <c r="I1415" i="4"/>
  <c r="J1415" i="4" s="1"/>
  <c r="I1416" i="4"/>
  <c r="J1416" i="4" s="1"/>
  <c r="I1417" i="4"/>
  <c r="J1417" i="4" s="1"/>
  <c r="I1418" i="4"/>
  <c r="J1418" i="4" s="1"/>
  <c r="I1419" i="4"/>
  <c r="J1419" i="4" s="1"/>
  <c r="I1420" i="4"/>
  <c r="J1420" i="4" s="1"/>
  <c r="I1421" i="4"/>
  <c r="J1421" i="4" s="1"/>
  <c r="I1422" i="4"/>
  <c r="J1422" i="4" s="1"/>
  <c r="I1423" i="4"/>
  <c r="J1423" i="4" s="1"/>
  <c r="I1424" i="4"/>
  <c r="J1424" i="4" s="1"/>
  <c r="I1425" i="4"/>
  <c r="J1425" i="4" s="1"/>
  <c r="I1426" i="4"/>
  <c r="J1426" i="4" s="1"/>
  <c r="I1427" i="4"/>
  <c r="J1427" i="4" s="1"/>
  <c r="I1428" i="4"/>
  <c r="J1428" i="4" s="1"/>
  <c r="I1429" i="4"/>
  <c r="J1429" i="4" s="1"/>
  <c r="I1430" i="4"/>
  <c r="J1430" i="4" s="1"/>
  <c r="I1431" i="4"/>
  <c r="J1431" i="4" s="1"/>
  <c r="I1432" i="4"/>
  <c r="J1432" i="4" s="1"/>
  <c r="I1433" i="4"/>
  <c r="J1433" i="4" s="1"/>
  <c r="I1434" i="4"/>
  <c r="J1434" i="4" s="1"/>
  <c r="I1435" i="4"/>
  <c r="J1435" i="4" s="1"/>
  <c r="I1436" i="4"/>
  <c r="J1436" i="4" s="1"/>
  <c r="I1437" i="4"/>
  <c r="J1437" i="4" s="1"/>
  <c r="I1438" i="4"/>
  <c r="J1438" i="4" s="1"/>
  <c r="I1439" i="4"/>
  <c r="J1439" i="4" s="1"/>
  <c r="I1440" i="4"/>
  <c r="J1440" i="4" s="1"/>
  <c r="I1441" i="4"/>
  <c r="J1441" i="4" s="1"/>
  <c r="I1442" i="4"/>
  <c r="J1442" i="4" s="1"/>
  <c r="I1443" i="4"/>
  <c r="J1443" i="4" s="1"/>
  <c r="I1444" i="4"/>
  <c r="J1444" i="4" s="1"/>
  <c r="I1445" i="4"/>
  <c r="J1445" i="4" s="1"/>
  <c r="I1446" i="4"/>
  <c r="J1446" i="4" s="1"/>
  <c r="I1447" i="4"/>
  <c r="J1447" i="4" s="1"/>
  <c r="I1448" i="4"/>
  <c r="J1448" i="4" s="1"/>
  <c r="I1449" i="4"/>
  <c r="J1449" i="4" s="1"/>
  <c r="I1450" i="4"/>
  <c r="J1450" i="4" s="1"/>
  <c r="I1451" i="4"/>
  <c r="J1451" i="4" s="1"/>
  <c r="I1452" i="4"/>
  <c r="J1452" i="4" s="1"/>
  <c r="I1453" i="4"/>
  <c r="J1453" i="4" s="1"/>
  <c r="I1454" i="4"/>
  <c r="J1454" i="4" s="1"/>
  <c r="I1455" i="4"/>
  <c r="J1455" i="4" s="1"/>
  <c r="I1456" i="4"/>
  <c r="J1456" i="4" s="1"/>
  <c r="I1457" i="4"/>
  <c r="J1457" i="4" s="1"/>
  <c r="I1458" i="4"/>
  <c r="J1458" i="4" s="1"/>
  <c r="I1459" i="4"/>
  <c r="J1459" i="4" s="1"/>
  <c r="I1460" i="4"/>
  <c r="J1460" i="4" s="1"/>
  <c r="I1461" i="4"/>
  <c r="J1461" i="4" s="1"/>
  <c r="I1462" i="4"/>
  <c r="J1462" i="4" s="1"/>
  <c r="I1463" i="4"/>
  <c r="J1463" i="4" s="1"/>
  <c r="I1464" i="4"/>
  <c r="J1464" i="4" s="1"/>
  <c r="I1465" i="4"/>
  <c r="J1465" i="4" s="1"/>
  <c r="I1466" i="4"/>
  <c r="J1466" i="4" s="1"/>
</calcChain>
</file>

<file path=xl/sharedStrings.xml><?xml version="1.0" encoding="utf-8"?>
<sst xmlns="http://schemas.openxmlformats.org/spreadsheetml/2006/main" count="18823" uniqueCount="13109">
  <si>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</si>
  <si>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</si>
  <si>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</si>
  <si>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</si>
  <si>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</si>
  <si>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</si>
  <si>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</si>
  <si>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</si>
  <si>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</si>
  <si>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</si>
  <si>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</si>
  <si>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</si>
  <si>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</si>
  <si>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</si>
  <si>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</si>
  <si>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</si>
  <si>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</si>
  <si>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</si>
  <si>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</si>
  <si>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</si>
  <si>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</si>
  <si>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</si>
  <si>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</si>
  <si>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</si>
  <si>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</si>
  <si>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</si>
  <si>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</si>
  <si>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</si>
  <si>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</si>
  <si>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</si>
  <si>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</si>
  <si>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</si>
  <si>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</si>
  <si>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</si>
  <si>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</si>
  <si>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</si>
  <si>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</si>
  <si>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</si>
  <si>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</si>
  <si>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</si>
  <si>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</si>
  <si>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</si>
  <si>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</si>
  <si>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</si>
  <si>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</si>
  <si>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</si>
  <si>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</si>
  <si>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</si>
  <si>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</si>
  <si>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</si>
  <si>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</si>
  <si>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</si>
  <si>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</si>
  <si>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</si>
  <si>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</si>
  <si>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</si>
  <si>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</si>
  <si>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</si>
  <si>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</si>
  <si>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</si>
  <si>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</si>
  <si>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</si>
  <si>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</si>
  <si>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</si>
  <si>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</si>
  <si>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</si>
  <si>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</si>
  <si>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</si>
  <si>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</si>
  <si>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</si>
  <si>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</si>
  <si>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</si>
  <si>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</si>
  <si>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</si>
  <si>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</si>
  <si>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</si>
  <si>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</si>
  <si>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</si>
  <si>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</si>
  <si>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</si>
  <si>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</si>
  <si>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</si>
  <si>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</si>
  <si>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</si>
  <si>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</si>
  <si>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</si>
  <si>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</si>
  <si>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</si>
  <si>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</si>
  <si>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</si>
  <si>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</si>
  <si>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</si>
  <si>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</si>
  <si>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</si>
  <si>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</si>
  <si>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</si>
  <si>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</si>
  <si>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</si>
  <si>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</si>
  <si>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</si>
  <si>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</si>
  <si>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</si>
  <si>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</si>
  <si>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</si>
  <si>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</si>
  <si>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</si>
  <si>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</si>
  <si>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</si>
  <si>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</si>
  <si>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</si>
  <si>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</si>
  <si>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</si>
  <si>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</si>
  <si>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</si>
  <si>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</si>
  <si>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</si>
  <si>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</si>
  <si>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</si>
  <si>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</si>
  <si>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</si>
  <si>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</si>
  <si>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</si>
  <si>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</si>
  <si>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</si>
  <si>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</si>
  <si>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</si>
  <si>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</si>
  <si>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</si>
  <si>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</si>
  <si>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</si>
  <si>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</si>
  <si>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</si>
  <si>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</si>
  <si>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</si>
  <si>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</si>
  <si>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</si>
  <si>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</si>
  <si>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</si>
  <si>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</si>
  <si>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</si>
  <si>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</si>
  <si>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</si>
  <si>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</si>
  <si>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</si>
  <si>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</si>
  <si>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</si>
  <si>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</si>
  <si>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</si>
  <si>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</si>
  <si>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</si>
  <si>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</si>
  <si>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</si>
  <si>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</si>
  <si>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</si>
  <si>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</si>
  <si>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</si>
  <si>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</si>
  <si>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</si>
  <si>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</si>
  <si>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</si>
  <si>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</si>
  <si>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</si>
  <si>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</si>
  <si>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</si>
  <si>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</si>
  <si>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</si>
  <si>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</si>
  <si>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</si>
  <si>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</si>
  <si>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</si>
  <si>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</si>
  <si>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</si>
  <si>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</si>
  <si>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</si>
  <si>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</si>
  <si>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</si>
  <si>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</si>
  <si>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</si>
  <si>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</si>
  <si>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</si>
  <si>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</si>
  <si>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</si>
  <si>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</si>
  <si>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</si>
  <si>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</si>
  <si>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</si>
  <si>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</si>
  <si>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</si>
  <si>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</si>
  <si>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</si>
  <si>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</si>
  <si>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</si>
  <si>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</si>
  <si>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</si>
  <si>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</si>
  <si>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</si>
  <si>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</si>
  <si>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</si>
  <si>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</si>
  <si>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</si>
  <si>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</si>
  <si>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</si>
  <si>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</si>
  <si>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</si>
  <si>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</si>
  <si>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</si>
  <si>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</si>
  <si>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</si>
  <si>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</si>
  <si>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</si>
  <si>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</si>
  <si>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</si>
  <si>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</si>
  <si>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</si>
  <si>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</si>
  <si>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</si>
  <si>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</si>
  <si>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</si>
  <si>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</si>
  <si>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</si>
  <si>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</si>
  <si>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</si>
  <si>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</si>
  <si>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</si>
  <si>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</si>
  <si>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</si>
  <si>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</si>
  <si>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</si>
  <si>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</si>
  <si>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</si>
  <si>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</si>
  <si>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</si>
  <si>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</si>
  <si>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</si>
  <si>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</si>
  <si>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</si>
  <si>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</si>
  <si>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</si>
  <si>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</si>
  <si>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</si>
  <si>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</si>
  <si>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</si>
  <si>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</si>
  <si>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</si>
  <si>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</si>
  <si>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</si>
  <si>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</si>
  <si>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</si>
  <si>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</si>
  <si>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</si>
  <si>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</si>
  <si>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</si>
  <si>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</si>
  <si>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</si>
  <si>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</si>
  <si>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</si>
  <si>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</si>
  <si>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</si>
  <si>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</si>
  <si>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</si>
  <si>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</si>
  <si>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</si>
  <si>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</si>
  <si>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</si>
  <si>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</si>
  <si>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</si>
  <si>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</si>
  <si>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</si>
  <si>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</si>
  <si>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</si>
  <si>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</si>
  <si>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</si>
  <si>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</si>
  <si>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</si>
  <si>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</si>
  <si>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</si>
  <si>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</si>
  <si>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</si>
  <si>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</si>
  <si>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</si>
  <si>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</si>
  <si>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</si>
  <si>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</si>
  <si>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</si>
  <si>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</si>
  <si>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</si>
  <si>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</si>
  <si>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</si>
  <si>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</si>
  <si>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</si>
  <si>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</si>
  <si>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</si>
  <si>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</si>
  <si>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</si>
  <si>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</si>
  <si>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</si>
  <si>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</si>
  <si>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</si>
  <si>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</si>
  <si>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</si>
  <si>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</si>
  <si>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</si>
  <si>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</si>
  <si>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</si>
  <si>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</si>
  <si>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</si>
  <si>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</si>
  <si>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</si>
  <si>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</si>
  <si>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</si>
  <si>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</si>
  <si>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</si>
  <si>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</si>
  <si>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</si>
  <si>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</si>
  <si>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</si>
  <si>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</si>
  <si>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</si>
  <si>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</si>
  <si>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</si>
  <si>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</si>
  <si>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</si>
  <si>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</si>
  <si>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</si>
  <si>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</si>
  <si>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</si>
  <si>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</si>
  <si>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</si>
  <si>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</si>
  <si>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</si>
  <si>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</si>
  <si>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</si>
  <si>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</si>
  <si>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</si>
  <si>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</si>
  <si>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</si>
  <si>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</si>
  <si>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</si>
  <si>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</si>
  <si>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</si>
  <si>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</si>
  <si>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</si>
  <si>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</si>
  <si>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</si>
  <si>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</si>
  <si>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</si>
  <si>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</si>
  <si>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</si>
  <si>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</si>
  <si>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</si>
  <si>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</si>
  <si>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</si>
  <si>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</si>
  <si>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</si>
  <si>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</si>
  <si>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</si>
  <si>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</si>
  <si>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</si>
  <si>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</si>
  <si>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</si>
  <si>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</si>
  <si>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</si>
  <si>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</si>
  <si>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</si>
  <si>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</si>
  <si>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</si>
  <si>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</si>
  <si>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</si>
  <si>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</si>
  <si>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</si>
  <si>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</si>
  <si>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</si>
  <si>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</si>
  <si>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</si>
  <si>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</si>
  <si>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</si>
  <si>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</si>
  <si>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</si>
  <si>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</si>
  <si>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</si>
  <si>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</si>
  <si>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</si>
  <si>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</si>
  <si>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</si>
  <si>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</si>
  <si>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</si>
  <si>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</si>
  <si>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</si>
  <si>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</si>
  <si>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</si>
  <si>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</si>
  <si>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</si>
  <si>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</si>
  <si>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</si>
  <si>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</si>
  <si>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</si>
  <si>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</si>
  <si>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</si>
  <si>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</si>
  <si>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</si>
  <si>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</si>
  <si>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</si>
  <si>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</si>
  <si>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</si>
  <si>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</si>
  <si>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</si>
  <si>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</si>
  <si>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</si>
  <si>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</si>
  <si>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</si>
  <si>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</si>
  <si>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</si>
  <si>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</si>
  <si>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</si>
  <si>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</si>
  <si>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</si>
  <si>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</si>
  <si>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</si>
  <si>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</si>
  <si>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</si>
  <si>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</si>
  <si>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</si>
  <si>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</si>
  <si>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</si>
  <si>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</si>
  <si>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</si>
  <si>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</si>
  <si>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</si>
  <si>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</si>
  <si>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</si>
  <si>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</si>
  <si>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</si>
  <si>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</si>
  <si>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</si>
  <si>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</si>
  <si>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</si>
  <si>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</si>
  <si>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</si>
  <si>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</si>
  <si>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</si>
  <si>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</si>
  <si>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</si>
  <si>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</si>
  <si>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</si>
  <si>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</si>
  <si>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</si>
  <si>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</si>
  <si>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</si>
  <si>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</si>
  <si>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</si>
  <si>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</si>
  <si>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</si>
  <si>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</si>
  <si>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</si>
  <si>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</si>
  <si>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</si>
  <si>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</si>
  <si>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</si>
  <si>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</si>
  <si>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</si>
  <si>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</si>
  <si>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</si>
  <si>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</si>
  <si>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</si>
  <si>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</si>
  <si>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</si>
  <si>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</si>
  <si>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</si>
  <si>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</si>
  <si>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</si>
  <si>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</si>
  <si>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</si>
  <si>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</si>
  <si>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</si>
  <si>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</si>
  <si>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</si>
  <si>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</si>
  <si>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</si>
  <si>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</si>
  <si>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</si>
  <si>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</si>
  <si>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</si>
  <si>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</si>
  <si>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</si>
  <si>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</si>
  <si>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</si>
  <si>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</si>
  <si>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</si>
  <si>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</si>
  <si>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</si>
  <si>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</si>
  <si>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</si>
  <si>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</si>
  <si>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</si>
  <si>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</si>
  <si>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</si>
  <si>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</si>
  <si>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</si>
  <si>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</si>
  <si>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</si>
  <si>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</si>
  <si>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</si>
  <si>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</si>
  <si>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</si>
  <si>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</si>
  <si>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</si>
  <si>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</si>
  <si>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</si>
  <si>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</si>
  <si>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</si>
  <si>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</si>
  <si>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</si>
  <si>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</si>
  <si>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</si>
  <si>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</si>
  <si>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</si>
  <si>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</si>
  <si>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</si>
  <si>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</si>
  <si>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</si>
  <si>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</si>
  <si>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</si>
  <si>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</si>
  <si>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</si>
  <si>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</si>
  <si>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</si>
  <si>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</si>
  <si>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</si>
  <si>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</si>
  <si>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</si>
  <si>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</si>
  <si>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</si>
  <si>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</si>
  <si>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</si>
  <si>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</si>
  <si>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</si>
  <si>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</si>
  <si>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</si>
  <si>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</si>
  <si>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</si>
  <si>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</si>
  <si>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</si>
  <si>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</si>
  <si>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</si>
  <si>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</si>
  <si>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</si>
  <si>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</si>
  <si>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</si>
  <si>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</si>
  <si>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</si>
  <si>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</si>
  <si>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</si>
  <si>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</si>
  <si>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</si>
  <si>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</si>
  <si>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</si>
  <si>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</si>
  <si>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</si>
  <si>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</si>
  <si>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</si>
  <si>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</si>
  <si>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</si>
  <si>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</si>
  <si>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</si>
  <si>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</si>
  <si>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</si>
  <si>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</si>
  <si>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</si>
  <si>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</si>
  <si>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</si>
  <si>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</si>
  <si>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</si>
  <si>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</si>
  <si>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</si>
  <si>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</si>
  <si>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</si>
  <si>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</si>
  <si>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</si>
  <si>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</si>
  <si>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</si>
  <si>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</si>
  <si>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</si>
  <si>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</si>
  <si>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</si>
  <si>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</si>
  <si>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</si>
  <si>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</si>
  <si>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</si>
  <si>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</si>
  <si>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</si>
  <si>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</si>
  <si>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</si>
  <si>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</si>
  <si>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</si>
  <si>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</si>
  <si>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</si>
  <si>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</si>
  <si>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</si>
  <si>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</si>
  <si>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</si>
  <si>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</si>
  <si>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</si>
  <si>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</si>
  <si>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</si>
  <si>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</si>
  <si>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</si>
  <si>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</si>
  <si>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</si>
  <si>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</si>
  <si>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</si>
  <si>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</si>
  <si>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</si>
  <si>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</si>
  <si>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</si>
  <si>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</si>
  <si>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</si>
  <si>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</si>
  <si>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</si>
  <si>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</si>
  <si>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</si>
  <si>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</si>
  <si>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</si>
  <si>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</si>
  <si>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</si>
  <si>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</si>
  <si>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</si>
  <si>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</si>
  <si>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</si>
  <si>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</si>
  <si>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</si>
  <si>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</si>
  <si>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</si>
  <si>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</si>
  <si>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</si>
  <si>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</si>
  <si>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</si>
  <si>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</si>
  <si>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</si>
  <si>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</si>
  <si>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</si>
  <si>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</si>
  <si>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</si>
  <si>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</si>
  <si>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</si>
  <si>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</si>
  <si>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</si>
  <si>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</si>
  <si>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</si>
  <si>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</si>
  <si>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</si>
  <si>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</si>
  <si>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</si>
  <si>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</si>
  <si>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</si>
  <si>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</si>
  <si>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</si>
  <si>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</si>
  <si>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</si>
  <si>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</si>
  <si>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</si>
  <si>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</si>
  <si>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</si>
  <si>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</si>
  <si>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</si>
  <si>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</si>
  <si>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</si>
  <si>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</si>
  <si>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</si>
  <si>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</si>
  <si>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</si>
  <si>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</si>
  <si>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</si>
  <si>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</si>
  <si>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</si>
  <si>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</si>
  <si>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</si>
  <si>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</si>
  <si>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</si>
  <si>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</si>
  <si>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</si>
  <si>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</si>
  <si>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</si>
  <si>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</si>
  <si>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</si>
  <si>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</si>
  <si>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</si>
  <si>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</si>
  <si>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</si>
  <si>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</si>
  <si>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</si>
  <si>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</si>
  <si>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</si>
  <si>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</si>
  <si>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</si>
  <si>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</si>
  <si>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</si>
  <si>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</si>
  <si>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</si>
  <si>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</si>
  <si>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</si>
  <si>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</si>
  <si>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</si>
  <si>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</si>
  <si>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</si>
  <si>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</si>
  <si>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</si>
  <si>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</si>
  <si>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</si>
  <si>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</si>
  <si>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</si>
  <si>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</si>
  <si>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</si>
  <si>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</si>
  <si>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</si>
  <si>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</si>
  <si>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</si>
  <si>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</si>
  <si>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</si>
  <si>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</si>
  <si>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</si>
  <si>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</si>
  <si>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</si>
  <si>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</si>
  <si>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</si>
  <si>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</si>
  <si>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</si>
  <si>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</si>
  <si>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</si>
  <si>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</si>
  <si>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</si>
  <si>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</si>
  <si>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</si>
  <si>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</si>
  <si>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</si>
  <si>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</si>
  <si>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</si>
  <si>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</si>
  <si>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</si>
  <si>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</si>
  <si>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</si>
  <si>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</si>
  <si>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</si>
  <si>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</si>
  <si>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</si>
  <si>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</si>
  <si>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</si>
  <si>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</si>
  <si>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</si>
  <si>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</si>
  <si>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</si>
  <si>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</si>
  <si>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</si>
  <si>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</si>
  <si>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</si>
  <si>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</si>
  <si>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</si>
  <si>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</si>
  <si>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</si>
  <si>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</si>
  <si>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</si>
  <si>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</si>
  <si>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</si>
  <si>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</si>
  <si>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</si>
  <si>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</si>
  <si>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</si>
  <si>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</si>
  <si>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</si>
  <si>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</si>
  <si>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</si>
  <si>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</si>
  <si>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</si>
  <si>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</si>
  <si>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</si>
  <si>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</si>
  <si>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</si>
  <si>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</si>
  <si>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</si>
  <si>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</si>
  <si>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</si>
  <si>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</si>
  <si>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</si>
  <si>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</si>
  <si>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</si>
  <si>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</si>
  <si>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</si>
  <si>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</si>
  <si>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</si>
  <si>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</si>
  <si>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</si>
  <si>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</si>
  <si>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</si>
  <si>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</si>
  <si>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</si>
  <si>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</si>
  <si>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</si>
  <si>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</si>
  <si>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</si>
  <si>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</si>
  <si>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</si>
  <si>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</si>
  <si>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</si>
  <si>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</si>
  <si>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</si>
  <si>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</si>
  <si>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</si>
  <si>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</si>
  <si>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</si>
  <si>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</si>
  <si>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</si>
  <si>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</si>
  <si>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</si>
  <si>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</si>
  <si>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</si>
  <si>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</si>
  <si>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</si>
  <si>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</si>
  <si>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</si>
  <si>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</si>
  <si>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</si>
  <si>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</si>
  <si>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</si>
  <si>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</si>
  <si>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</si>
  <si>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</si>
  <si>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</si>
  <si>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</si>
  <si>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</si>
  <si>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</si>
  <si>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</si>
  <si>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</si>
  <si>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</si>
  <si>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</si>
  <si>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</si>
  <si>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</si>
  <si>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</si>
  <si>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</si>
  <si>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</si>
  <si>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</si>
  <si>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</si>
  <si>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</si>
  <si>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</si>
  <si>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</si>
  <si>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</si>
  <si>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</si>
  <si>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</si>
  <si>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</si>
  <si>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</si>
  <si>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</si>
  <si>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</si>
  <si>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</si>
  <si>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</si>
  <si>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</si>
  <si>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</si>
  <si>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</si>
  <si>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</si>
  <si>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</si>
  <si>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</si>
  <si>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</si>
  <si>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</si>
  <si>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</si>
  <si>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</si>
  <si>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</si>
  <si>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</si>
  <si>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</si>
  <si>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</si>
  <si>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</si>
  <si>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</si>
  <si>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</si>
  <si>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</si>
  <si>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</si>
  <si>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</si>
  <si>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</si>
  <si>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</si>
  <si>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</si>
  <si>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</si>
  <si>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</si>
  <si>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</si>
  <si>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</si>
  <si>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</si>
  <si>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</si>
  <si>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</si>
  <si>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</si>
  <si>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</si>
  <si>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</si>
  <si>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</si>
  <si>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</si>
  <si>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</si>
  <si>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</si>
  <si>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</si>
  <si>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</si>
  <si>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</si>
  <si>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</si>
  <si>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</si>
  <si>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</si>
  <si>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</si>
  <si>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</si>
  <si>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</si>
  <si>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</si>
  <si>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</si>
  <si>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</si>
  <si>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</si>
  <si>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</si>
  <si>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</si>
  <si>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</si>
  <si>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</si>
  <si>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</si>
  <si>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</si>
  <si>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</si>
  <si>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</si>
  <si>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</si>
  <si>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</si>
  <si>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</si>
  <si>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</si>
  <si>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</si>
  <si>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</si>
  <si>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</si>
  <si>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</si>
  <si>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</si>
  <si>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</si>
  <si>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</si>
  <si>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</si>
  <si>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</si>
  <si>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</si>
  <si>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</si>
  <si>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</si>
  <si>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</si>
  <si>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</si>
  <si>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</si>
  <si>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</si>
  <si>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</si>
  <si>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</si>
  <si>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</si>
  <si>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</si>
  <si>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</si>
  <si>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</si>
  <si>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</si>
  <si>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</si>
  <si>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</si>
  <si>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</si>
  <si>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</si>
  <si>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</si>
  <si>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</si>
  <si>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</si>
  <si>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</si>
  <si>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</si>
  <si>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</si>
  <si>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</si>
  <si>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</si>
  <si>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</si>
  <si>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</si>
  <si>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</si>
  <si>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</si>
  <si>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</si>
  <si>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</si>
  <si>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</si>
  <si>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</si>
  <si>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</si>
  <si>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</si>
  <si>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</si>
  <si>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</si>
  <si>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</si>
  <si>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</si>
  <si>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</si>
  <si>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</si>
  <si>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</si>
  <si>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</si>
  <si>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</si>
  <si>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</si>
  <si>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</si>
  <si>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</si>
  <si>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</si>
  <si>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</si>
  <si>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</si>
  <si>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</si>
  <si>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</si>
  <si>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</si>
  <si>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</si>
  <si>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</si>
  <si>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</si>
  <si>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</si>
  <si>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</si>
  <si>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</si>
  <si>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</si>
  <si>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</si>
  <si>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</si>
  <si>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</si>
  <si>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</si>
  <si>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</si>
  <si>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</si>
  <si>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</si>
  <si>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</si>
  <si>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</si>
  <si>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</si>
  <si>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</si>
  <si>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</si>
  <si>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</si>
  <si>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</si>
  <si>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</si>
  <si>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</si>
  <si>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</si>
  <si>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</si>
  <si>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</si>
  <si>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</si>
  <si>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</si>
  <si>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</si>
  <si>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</si>
  <si>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</si>
  <si>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</si>
  <si>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</si>
  <si>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</si>
  <si>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</si>
  <si>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</si>
  <si>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</si>
  <si>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</si>
  <si>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</si>
  <si>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</si>
  <si>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</si>
  <si>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</si>
  <si>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</si>
  <si>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</si>
  <si>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</si>
  <si>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</si>
  <si>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</si>
  <si>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</si>
  <si>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</si>
  <si>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</si>
  <si>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</si>
  <si>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</si>
  <si>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</si>
  <si>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</si>
  <si>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</si>
  <si>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</si>
  <si>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</si>
  <si>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</si>
  <si>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</si>
  <si>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</si>
  <si>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</si>
  <si>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</si>
  <si>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</si>
  <si>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</si>
  <si>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</si>
  <si>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</si>
  <si>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</si>
  <si>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</si>
  <si>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</si>
  <si>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</si>
  <si>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</si>
  <si>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</si>
  <si>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</si>
  <si>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</si>
  <si>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</si>
  <si>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</si>
  <si>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</si>
  <si>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</si>
  <si>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</si>
  <si>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</si>
  <si>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</si>
  <si>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</si>
  <si>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</si>
  <si>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</si>
  <si>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</si>
  <si>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</si>
  <si>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</si>
  <si>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</si>
  <si>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</si>
  <si>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</si>
  <si>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</si>
  <si>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</si>
  <si>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</si>
  <si>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</si>
  <si>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</si>
  <si>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</si>
  <si>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</si>
  <si>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</si>
  <si>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</si>
  <si>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</si>
  <si>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</si>
  <si>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</si>
  <si>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</si>
  <si>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</si>
  <si>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</si>
  <si>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</si>
  <si>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</si>
  <si>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</si>
  <si>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</si>
  <si>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</si>
  <si>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</si>
  <si>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</si>
  <si>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</si>
  <si>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</si>
  <si>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</si>
  <si>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</si>
  <si>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</si>
  <si>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</si>
  <si>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</si>
  <si>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</si>
  <si>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</si>
  <si>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</si>
  <si>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</si>
  <si>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</si>
  <si>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</si>
  <si>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</si>
  <si>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</si>
  <si>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</si>
  <si>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</si>
  <si>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</si>
  <si>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</si>
  <si>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</si>
  <si>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</si>
  <si>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</si>
  <si>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</si>
  <si>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</si>
  <si>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</si>
  <si>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</si>
  <si>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</si>
  <si>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</si>
  <si>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</si>
  <si>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</si>
  <si>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</si>
  <si>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</si>
  <si>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</si>
  <si>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</si>
  <si>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</si>
  <si>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</si>
  <si>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</si>
  <si>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</si>
  <si>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</si>
  <si>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</si>
  <si>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</si>
  <si>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</si>
  <si>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</si>
  <si>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</si>
  <si>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</si>
  <si>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</si>
  <si>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</si>
  <si>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</si>
  <si>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</si>
  <si>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</si>
  <si>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</si>
  <si>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</si>
  <si>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</si>
  <si>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</si>
  <si>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</si>
  <si>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</si>
  <si>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</si>
  <si>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</si>
  <si>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</si>
  <si>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</si>
  <si>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</si>
  <si>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</si>
  <si>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</si>
  <si>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</si>
  <si>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</si>
  <si>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</si>
  <si>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</si>
  <si>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</si>
  <si>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</si>
  <si>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</si>
  <si>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</si>
  <si>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</si>
  <si>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</si>
  <si>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</si>
  <si>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</si>
  <si>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</si>
  <si>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</si>
  <si>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</si>
  <si>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</si>
  <si>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</si>
  <si>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</si>
  <si>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</si>
  <si>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</si>
  <si>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</si>
  <si>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</si>
  <si>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</si>
  <si>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</si>
  <si>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</si>
  <si>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</si>
  <si>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</si>
  <si>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</si>
  <si>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</si>
  <si>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</si>
  <si>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</si>
  <si>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</si>
  <si>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</si>
  <si>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</si>
  <si>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</si>
  <si>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</si>
  <si>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</si>
  <si>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</si>
  <si>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</si>
  <si>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</si>
  <si>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</si>
  <si>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</si>
  <si>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</si>
  <si>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</si>
  <si>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</si>
  <si>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</si>
  <si>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</si>
  <si>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</si>
  <si>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</si>
  <si>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</si>
  <si>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</si>
  <si>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</si>
  <si>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</si>
  <si>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</si>
  <si>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</si>
  <si>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</si>
  <si>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</si>
  <si>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</si>
  <si>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</si>
  <si>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</si>
  <si>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</si>
  <si>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</si>
  <si>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</si>
  <si>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</si>
  <si>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</si>
  <si>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</si>
  <si>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</si>
  <si>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</si>
  <si>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</si>
  <si>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</si>
  <si>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</si>
  <si>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</si>
  <si>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</si>
  <si>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</si>
  <si>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</si>
  <si>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</si>
  <si>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</si>
  <si>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</si>
  <si>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</si>
  <si>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</si>
  <si>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</si>
  <si>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</si>
  <si>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</si>
  <si>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</si>
  <si>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</si>
  <si>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</si>
  <si>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</si>
  <si>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</si>
  <si>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</si>
  <si>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</si>
  <si>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</si>
  <si>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</si>
  <si>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</si>
  <si>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</si>
  <si>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</si>
  <si>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</si>
  <si>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</si>
  <si>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</si>
  <si>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</si>
  <si>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</si>
  <si>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</si>
  <si>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</si>
  <si>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</si>
  <si>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</si>
  <si>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</si>
  <si>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</si>
  <si>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</si>
  <si>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</si>
  <si>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</si>
  <si>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</si>
  <si>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</si>
  <si>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</si>
  <si>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</si>
  <si>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</si>
  <si>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</si>
  <si>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</si>
  <si>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</si>
  <si>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</si>
  <si>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</si>
  <si>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</si>
  <si>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</si>
  <si>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</si>
  <si>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</si>
  <si>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</si>
  <si>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</si>
  <si>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</si>
  <si>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</si>
  <si>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</si>
  <si>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</si>
  <si>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</si>
  <si>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</si>
  <si>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</si>
  <si>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</si>
  <si>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</si>
  <si>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</si>
  <si>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</si>
  <si>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</si>
  <si>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</si>
  <si>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</si>
  <si>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</si>
  <si>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</si>
  <si>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</si>
  <si>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</si>
  <si>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</si>
  <si>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</si>
  <si>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</si>
  <si>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</si>
  <si>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</si>
  <si>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</si>
  <si>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</si>
  <si>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</si>
  <si>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</si>
  <si>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</si>
  <si>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</si>
  <si>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</si>
  <si>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</si>
  <si>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</si>
  <si>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</si>
  <si>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</si>
  <si>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</si>
  <si>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</si>
  <si>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</si>
  <si>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</si>
  <si>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</si>
  <si>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</si>
  <si>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</si>
  <si>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</si>
  <si>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</si>
  <si>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</si>
  <si>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</si>
  <si>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</si>
  <si>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</si>
  <si>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</si>
  <si>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</si>
  <si>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</si>
  <si>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</si>
  <si>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</si>
  <si>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</si>
  <si>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</si>
  <si>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</si>
  <si>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</si>
  <si>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</si>
  <si>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</si>
  <si>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</si>
  <si>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</si>
  <si>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</si>
  <si>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</si>
  <si>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</si>
  <si>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</si>
  <si>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</si>
  <si>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</si>
  <si>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</si>
  <si>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</si>
  <si>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</si>
  <si>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</si>
  <si>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</si>
  <si>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</si>
  <si>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</si>
  <si>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</si>
  <si>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</si>
  <si>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</si>
  <si>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</si>
  <si>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</si>
  <si>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</si>
  <si>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</si>
  <si>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</si>
  <si>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</si>
  <si>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</si>
  <si>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</si>
  <si>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</si>
  <si>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</si>
  <si>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</si>
  <si>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</si>
  <si>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</si>
  <si>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</si>
  <si>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</si>
  <si>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</si>
  <si>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</si>
  <si>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</si>
  <si>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</si>
  <si>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</si>
  <si>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</si>
  <si>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</si>
  <si>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</si>
  <si>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</si>
  <si>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</si>
  <si>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</si>
  <si>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</si>
  <si>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</si>
  <si>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</si>
  <si>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</si>
  <si>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</si>
  <si>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</si>
  <si>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</si>
  <si>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</si>
  <si>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</si>
  <si>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</si>
  <si>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</si>
  <si>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</si>
  <si>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</si>
  <si>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</si>
  <si>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</si>
  <si>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</si>
  <si>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</si>
  <si>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</si>
  <si>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</si>
  <si>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</si>
  <si>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</si>
  <si>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</si>
  <si>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</si>
  <si>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</si>
  <si>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</si>
  <si>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</si>
  <si>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</si>
  <si>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</si>
  <si>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</si>
  <si>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</si>
  <si>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</si>
  <si>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</si>
  <si>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</si>
  <si>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</si>
  <si>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</si>
  <si>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</si>
  <si>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</si>
  <si>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</si>
  <si>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</si>
  <si>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</si>
  <si>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</si>
  <si>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</si>
  <si>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</si>
  <si>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</si>
  <si>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</si>
  <si>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</si>
  <si>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</si>
  <si>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</si>
  <si>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</si>
  <si>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</si>
  <si>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</si>
  <si>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</si>
  <si>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</si>
  <si>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</si>
  <si>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</si>
  <si>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</si>
  <si>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</si>
  <si>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</si>
  <si>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</si>
  <si>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</si>
  <si>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</si>
  <si>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</si>
  <si>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</si>
  <si>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</si>
  <si>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</si>
  <si>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</si>
  <si>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</si>
  <si>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</si>
  <si>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</si>
  <si>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</si>
  <si>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</si>
  <si>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</si>
  <si>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</si>
  <si>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</si>
  <si>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</si>
  <si>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</si>
  <si>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</si>
  <si>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</si>
  <si>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</si>
  <si>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</si>
  <si>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</si>
  <si>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</si>
  <si>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</si>
  <si>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</si>
  <si>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</si>
  <si>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</si>
  <si>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</si>
  <si>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</si>
  <si>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</si>
  <si>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</si>
  <si>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</si>
  <si>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</si>
  <si>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</si>
  <si>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</si>
  <si>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</si>
  <si>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</si>
  <si>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</si>
  <si>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</si>
  <si>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</si>
  <si>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</si>
  <si>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</si>
  <si>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</si>
  <si>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</si>
  <si>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</si>
  <si>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</si>
  <si>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</si>
  <si>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</si>
  <si>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</si>
  <si>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</si>
  <si>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</si>
  <si>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</si>
  <si>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</si>
  <si>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</si>
  <si>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</si>
  <si>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</si>
  <si>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</si>
  <si>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</si>
  <si>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</si>
  <si>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</si>
  <si>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</si>
  <si>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</si>
  <si>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</si>
  <si>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</si>
  <si>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</si>
  <si>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</si>
  <si>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</si>
  <si>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</si>
  <si>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</si>
  <si>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</si>
  <si>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</si>
  <si>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</si>
  <si>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</si>
  <si>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</si>
  <si>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</si>
  <si>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</si>
  <si>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</si>
  <si>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</si>
  <si>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</si>
  <si>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</si>
  <si>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</si>
  <si>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</si>
  <si>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</si>
  <si>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</si>
  <si>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</si>
  <si>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</si>
  <si>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</si>
  <si>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</si>
  <si>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</si>
  <si>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</si>
  <si>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</si>
  <si>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</si>
  <si>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</si>
  <si>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</si>
  <si>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</si>
  <si>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</si>
  <si>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</si>
  <si>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</si>
  <si>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</si>
  <si>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</si>
  <si>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</si>
  <si>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</si>
  <si>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</si>
  <si>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</si>
  <si>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</si>
  <si>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</si>
  <si>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</si>
  <si>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</si>
  <si>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</si>
  <si>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</si>
  <si>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</si>
  <si>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</si>
  <si>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</si>
  <si>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</si>
  <si>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</si>
  <si>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</si>
  <si>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</si>
  <si>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</si>
  <si>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</si>
  <si>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</si>
  <si>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</si>
  <si>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</si>
  <si>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</si>
  <si>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</si>
  <si>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</si>
  <si>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</si>
  <si>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</si>
  <si>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</si>
  <si>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</si>
  <si>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</si>
  <si>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</si>
  <si>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</si>
  <si>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</si>
  <si>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</si>
  <si>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</si>
  <si>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</si>
  <si>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</si>
  <si>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</si>
  <si>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</si>
  <si>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</si>
  <si>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</si>
  <si>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</si>
  <si>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</si>
  <si>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</si>
  <si>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</si>
  <si>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</si>
  <si>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</si>
  <si>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</si>
  <si>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</si>
  <si>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</si>
  <si>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</si>
  <si>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</si>
  <si>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</si>
  <si>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</si>
  <si>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</si>
  <si>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</si>
  <si>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</si>
  <si>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</si>
  <si>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</si>
  <si>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</si>
  <si>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</si>
  <si>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</si>
  <si>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</si>
  <si>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</si>
  <si>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</si>
  <si>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</si>
  <si>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</si>
  <si>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</si>
  <si>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</si>
  <si>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</si>
  <si>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</si>
  <si>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</si>
  <si>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</si>
  <si>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</si>
  <si>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</si>
  <si>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</si>
  <si>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</si>
  <si>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</si>
  <si>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</si>
  <si>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</si>
  <si>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</si>
  <si>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</si>
  <si>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</si>
  <si>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</si>
  <si>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</si>
  <si>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</si>
  <si>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</si>
  <si>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</si>
  <si>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</si>
  <si>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</si>
  <si>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</si>
  <si>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</si>
  <si>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</si>
  <si>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</si>
  <si>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</si>
  <si>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</si>
  <si>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</si>
  <si>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</si>
  <si>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</si>
  <si>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</si>
  <si>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</si>
  <si>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</si>
  <si>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</si>
  <si>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</si>
  <si>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</si>
  <si>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</si>
  <si>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</si>
  <si>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</si>
  <si>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</si>
  <si>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</si>
  <si>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</si>
  <si>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</si>
  <si>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</si>
  <si>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</si>
  <si>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</si>
  <si>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</si>
  <si>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</si>
  <si>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</si>
  <si>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</si>
  <si>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</si>
  <si>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</si>
  <si>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</si>
  <si>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</si>
  <si>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</si>
  <si>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</si>
  <si>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</si>
  <si>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</si>
  <si>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</si>
  <si>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</si>
  <si>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</si>
  <si>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</si>
  <si>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</si>
  <si>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</si>
  <si>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</si>
  <si>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</si>
  <si>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</si>
  <si>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</si>
  <si>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</si>
  <si>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</si>
  <si>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</si>
  <si>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</si>
  <si>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</si>
  <si>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</si>
  <si>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</si>
  <si>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</si>
  <si>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</si>
  <si>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</si>
  <si>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</si>
  <si>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</si>
  <si>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</si>
  <si>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</si>
  <si>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</si>
  <si>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</si>
  <si>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</si>
  <si>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</si>
  <si>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</si>
  <si>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</si>
  <si>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</si>
  <si>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</si>
  <si>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</si>
  <si>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</si>
  <si>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</si>
  <si>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</si>
  <si>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</si>
  <si>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</si>
  <si>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</si>
  <si>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</si>
  <si>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</si>
  <si>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</si>
  <si>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</si>
  <si>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</si>
  <si>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</si>
  <si>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</si>
  <si>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</si>
  <si>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</si>
  <si>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</si>
  <si>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</si>
  <si>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</si>
  <si>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</si>
  <si>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</si>
  <si>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</si>
  <si>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</si>
  <si>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</si>
  <si>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</si>
  <si>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</si>
  <si>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</si>
  <si>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</si>
  <si>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</si>
  <si>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</si>
  <si>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</si>
  <si>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</si>
  <si>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</si>
  <si>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</si>
  <si>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</si>
  <si>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</si>
  <si>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</si>
  <si>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</si>
  <si>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</si>
  <si>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</si>
  <si>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</si>
  <si>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</si>
  <si>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</si>
  <si>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</si>
  <si>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</si>
  <si>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</si>
  <si>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</si>
  <si>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</si>
  <si>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</si>
  <si>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</si>
  <si>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</si>
  <si>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</si>
  <si>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</si>
  <si>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</si>
  <si>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</si>
  <si>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</si>
  <si>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</si>
  <si>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</si>
  <si>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</si>
  <si>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</si>
  <si>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</si>
  <si>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</si>
  <si>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</si>
  <si>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</si>
  <si>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</si>
  <si>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</si>
  <si>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</si>
  <si>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</si>
  <si>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</si>
  <si>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</si>
  <si>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</si>
  <si>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</si>
  <si>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</si>
  <si>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</si>
  <si>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</si>
  <si>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</si>
  <si>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</si>
  <si>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</si>
  <si>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</si>
  <si>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</si>
  <si>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</si>
  <si>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</si>
  <si>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</si>
  <si>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</si>
  <si>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</si>
  <si>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</si>
  <si>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</si>
  <si>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</si>
  <si>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</si>
  <si>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</si>
  <si>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</si>
  <si>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</si>
  <si>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</si>
  <si>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</si>
  <si>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</si>
  <si>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</si>
  <si>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</si>
  <si>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</si>
  <si>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</si>
  <si>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</si>
  <si>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</si>
  <si>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</si>
  <si>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</si>
  <si>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</si>
  <si>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</si>
  <si>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</si>
  <si>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</si>
  <si>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</si>
  <si>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</si>
  <si>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</si>
  <si>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</si>
  <si>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</si>
  <si>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</si>
  <si>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</si>
  <si>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</si>
  <si>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</si>
  <si>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</si>
  <si>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</si>
  <si>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</si>
  <si>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</si>
  <si>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</si>
  <si>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</si>
  <si>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</si>
  <si>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</si>
  <si>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</si>
  <si>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</si>
  <si>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</si>
  <si>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</si>
  <si>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</si>
  <si>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</si>
  <si>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</si>
  <si>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</si>
  <si>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</si>
  <si>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</si>
  <si>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</si>
  <si>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</si>
  <si>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</si>
  <si>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</si>
  <si>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</si>
  <si>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</si>
  <si>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</si>
  <si>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</si>
  <si>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</si>
  <si>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</si>
  <si>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</si>
  <si>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</si>
  <si>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</si>
  <si>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</si>
  <si>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</si>
  <si>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</si>
  <si>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</si>
  <si>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</si>
  <si>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</si>
  <si>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</si>
  <si>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</si>
  <si>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</si>
  <si>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</si>
  <si>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</si>
  <si>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</si>
  <si>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</si>
  <si>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</si>
  <si>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</si>
  <si>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</si>
  <si>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</si>
  <si>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</si>
  <si>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</si>
  <si>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</si>
  <si>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</si>
  <si>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</si>
  <si>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</si>
  <si>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</si>
  <si>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</si>
  <si>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</si>
  <si>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</si>
  <si>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</si>
  <si>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</si>
  <si>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</si>
  <si>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</si>
  <si>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</si>
  <si>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</si>
  <si>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</si>
  <si>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</si>
  <si>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</si>
  <si>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</si>
  <si>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</si>
  <si>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</si>
  <si>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</si>
  <si>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</si>
  <si>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</si>
  <si>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</si>
  <si>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</si>
  <si>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</si>
  <si>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</si>
  <si>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</si>
  <si>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</si>
  <si>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</si>
  <si>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</si>
  <si>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</si>
  <si>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</si>
  <si>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</si>
  <si>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</si>
  <si>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</si>
  <si>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</si>
  <si>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</si>
  <si>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</si>
  <si>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</si>
  <si>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</si>
  <si>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</si>
  <si>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</si>
  <si>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</si>
  <si>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</si>
  <si>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</si>
  <si>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</si>
  <si>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</si>
  <si>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</si>
  <si>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</si>
  <si>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</si>
  <si>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</si>
  <si>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</si>
  <si>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</si>
  <si>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</si>
  <si>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</si>
  <si>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</si>
  <si>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</si>
  <si>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</si>
  <si>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</si>
  <si>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</si>
  <si>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</si>
  <si>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</si>
  <si>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</si>
  <si>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</si>
  <si>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</si>
  <si>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</si>
  <si>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</si>
  <si>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</si>
  <si>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</si>
  <si>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</si>
  <si>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</si>
  <si>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</si>
  <si>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</si>
  <si>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</si>
  <si>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</si>
  <si>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</si>
  <si>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</si>
  <si>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</si>
  <si>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</si>
  <si>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</si>
  <si>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</si>
  <si>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</si>
  <si>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</si>
  <si>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</si>
  <si>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</si>
  <si>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</si>
  <si>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</si>
  <si>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</si>
  <si>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</si>
  <si>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</si>
  <si>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</si>
  <si>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</si>
  <si>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</si>
  <si>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</si>
  <si>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</si>
  <si>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</si>
  <si>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</si>
  <si>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</si>
  <si>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</si>
  <si>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</si>
  <si>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</si>
  <si>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</si>
  <si>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</si>
  <si>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</si>
  <si>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</si>
  <si>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</si>
  <si>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</si>
  <si>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</si>
  <si>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</si>
  <si>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</si>
  <si>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</si>
  <si>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</si>
  <si>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</si>
  <si>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</si>
  <si>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</si>
  <si>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</si>
  <si>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</si>
  <si>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</si>
  <si>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</si>
  <si>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</si>
  <si>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</si>
  <si>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</si>
  <si>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</si>
  <si>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</si>
  <si>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</si>
  <si>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</si>
  <si>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</si>
  <si>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</si>
  <si>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</si>
  <si>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</si>
  <si>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</si>
  <si>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</si>
  <si>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</si>
  <si>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</si>
  <si>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</si>
  <si>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</si>
  <si>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</si>
  <si>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</si>
  <si>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</si>
  <si>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</si>
  <si>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</si>
  <si>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</si>
  <si>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</si>
  <si>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</si>
  <si>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</si>
  <si>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</si>
  <si>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</si>
  <si>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</si>
  <si>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</si>
  <si>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</si>
  <si>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</si>
  <si>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</si>
  <si>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</si>
  <si>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</si>
  <si>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</si>
  <si>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</si>
  <si>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</si>
  <si>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</si>
  <si>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</si>
  <si>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</si>
  <si>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</si>
  <si>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</si>
  <si>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</si>
  <si>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</si>
  <si>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</si>
  <si>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</si>
  <si>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</si>
  <si>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</si>
  <si>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</si>
  <si>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</si>
  <si>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</si>
  <si>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</si>
  <si>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</si>
  <si>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</si>
  <si>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</si>
  <si>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</si>
  <si>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</si>
  <si>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</si>
  <si>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</si>
  <si>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</si>
  <si>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</si>
  <si>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</si>
  <si>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</si>
  <si>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</si>
  <si>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</si>
  <si>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</si>
  <si>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</si>
  <si>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</si>
  <si>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</si>
  <si>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</si>
  <si>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</si>
  <si>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</si>
  <si>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</si>
  <si>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</si>
  <si>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</si>
  <si>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</si>
  <si>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</si>
  <si>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</si>
  <si>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</si>
  <si>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</si>
  <si>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</si>
  <si>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</si>
  <si>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</si>
  <si>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</si>
  <si>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</si>
  <si>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</si>
  <si>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</si>
  <si>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</si>
  <si>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</si>
  <si>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</si>
  <si>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</si>
  <si>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</si>
  <si>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</si>
  <si>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</si>
  <si>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</si>
  <si>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</si>
  <si>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</si>
  <si>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</si>
  <si>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</si>
  <si>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</si>
  <si>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</si>
  <si>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</si>
  <si>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</si>
  <si>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</si>
  <si>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</si>
  <si>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</si>
  <si>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</si>
  <si>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</si>
  <si>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</si>
  <si>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</si>
  <si>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</si>
  <si>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</si>
  <si>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</si>
  <si>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</si>
  <si>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</si>
  <si>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</si>
  <si>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</si>
  <si>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</si>
  <si>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</si>
  <si>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</si>
  <si>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</si>
  <si>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</si>
  <si>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</si>
  <si>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</si>
  <si>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</si>
  <si>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</si>
  <si>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</si>
  <si>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</si>
  <si>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</si>
  <si>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</si>
  <si>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</si>
  <si>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</si>
  <si>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</si>
  <si>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</si>
  <si>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</si>
  <si>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</si>
  <si>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</si>
  <si>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</si>
  <si>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</si>
  <si>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</si>
  <si>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</si>
  <si>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</si>
  <si>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</si>
  <si>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</si>
  <si>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</si>
  <si>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</si>
  <si>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</si>
  <si>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</si>
  <si>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</si>
  <si>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</si>
  <si>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</si>
  <si>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</si>
  <si>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</si>
  <si>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</si>
  <si>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</si>
  <si>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</si>
  <si>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</si>
  <si>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</si>
  <si>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</si>
  <si>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</si>
  <si>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</si>
  <si>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</si>
  <si>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</si>
  <si>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</si>
  <si>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</si>
  <si>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</si>
  <si>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</si>
  <si>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</si>
  <si>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</si>
  <si>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</si>
  <si>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</si>
  <si>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</si>
  <si>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</si>
  <si>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</si>
  <si>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</si>
  <si>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</si>
  <si>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</si>
  <si>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</si>
  <si>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</si>
  <si>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</si>
  <si>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</si>
  <si>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</si>
  <si>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</si>
  <si>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</si>
  <si>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</si>
  <si>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</si>
  <si>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</si>
  <si>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</si>
  <si>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</si>
  <si>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</si>
  <si>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</si>
  <si>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</si>
  <si>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</si>
  <si>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</si>
  <si>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</si>
  <si>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</si>
  <si>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</si>
  <si>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</si>
  <si>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</si>
  <si>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</si>
  <si>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</si>
  <si>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</si>
  <si>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</si>
  <si>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</si>
  <si>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</si>
  <si>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</si>
  <si>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</si>
  <si>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</si>
  <si>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</si>
  <si>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</si>
  <si>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</si>
  <si>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</si>
  <si>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</si>
  <si>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</si>
  <si>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</si>
  <si>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</si>
  <si>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</si>
  <si>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</si>
  <si>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</si>
  <si>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</si>
  <si>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</si>
  <si>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</si>
  <si>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</si>
  <si>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</si>
  <si>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</si>
  <si>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</si>
  <si>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</si>
  <si>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</si>
  <si>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</si>
  <si>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</si>
  <si>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</si>
  <si>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</si>
  <si>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</si>
  <si>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</si>
  <si>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</si>
  <si>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</si>
  <si>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</si>
  <si>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</si>
  <si>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</si>
  <si>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</si>
  <si>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</si>
  <si>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</si>
  <si>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</si>
  <si>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</si>
  <si>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</si>
  <si>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</si>
  <si>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</si>
  <si>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</si>
  <si>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</si>
  <si>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</si>
  <si>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</si>
  <si>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</si>
  <si>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</si>
  <si>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</si>
  <si>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</si>
  <si>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</si>
  <si>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</si>
  <si>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</si>
  <si>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</si>
  <si>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</si>
  <si>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</si>
  <si>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</si>
  <si>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</si>
  <si>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</si>
  <si>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</si>
  <si>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</si>
  <si>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</si>
  <si>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</si>
  <si>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</si>
  <si>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</si>
  <si>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</si>
  <si>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</si>
  <si>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</si>
  <si>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</si>
  <si>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</si>
  <si>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</si>
  <si>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</si>
  <si>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</si>
  <si>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</si>
  <si>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</si>
  <si>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</si>
  <si>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</si>
  <si>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</si>
  <si>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</si>
  <si>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</si>
  <si>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</si>
  <si>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</si>
  <si>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</si>
  <si>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</si>
  <si>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</si>
  <si>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</si>
  <si>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</si>
  <si>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</si>
  <si>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</si>
  <si>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</si>
  <si>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</si>
  <si>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</si>
  <si>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</si>
  <si>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</si>
  <si>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</si>
  <si>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</si>
  <si>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</si>
  <si>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</si>
  <si>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</si>
  <si>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</si>
  <si>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</si>
  <si>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</si>
  <si>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</si>
  <si>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</si>
  <si>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</si>
  <si>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</si>
  <si>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</si>
  <si>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</si>
  <si>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</si>
  <si>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</si>
  <si>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</si>
  <si>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</si>
  <si>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</si>
  <si>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</si>
  <si>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</si>
  <si>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</si>
  <si>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</si>
  <si>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</si>
  <si>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</si>
  <si>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</si>
  <si>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</si>
  <si>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</si>
  <si>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</si>
  <si>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</si>
  <si>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</si>
  <si>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</si>
  <si>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</si>
  <si>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</si>
  <si>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</si>
  <si>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</si>
  <si>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</si>
  <si>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</si>
  <si>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</si>
  <si>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</si>
  <si>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</si>
  <si>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</si>
  <si>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</si>
  <si>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</si>
  <si>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</si>
  <si>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</si>
  <si>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</si>
  <si>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</si>
  <si>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</si>
  <si>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</si>
  <si>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</si>
  <si>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</si>
  <si>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</si>
  <si>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</si>
  <si>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</si>
  <si>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</si>
  <si>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</si>
  <si>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</si>
  <si>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</si>
  <si>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</si>
  <si>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</si>
  <si>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</si>
  <si>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</si>
  <si>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</si>
  <si>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</si>
  <si>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</si>
  <si>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</si>
  <si>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</si>
  <si>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</si>
  <si>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</si>
  <si>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</si>
  <si>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</si>
  <si>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</si>
  <si>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</si>
  <si>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</si>
  <si>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</si>
  <si>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</si>
  <si>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</si>
  <si>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</si>
  <si>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</si>
  <si>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</si>
  <si>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</si>
  <si>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</si>
  <si>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</si>
  <si>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</si>
  <si>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</si>
  <si>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</si>
  <si>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</si>
  <si>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</si>
  <si>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</si>
  <si>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</si>
  <si>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</si>
  <si>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</si>
  <si>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</si>
  <si>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</si>
  <si>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</si>
  <si>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</si>
  <si>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</si>
  <si>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</si>
  <si>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</si>
  <si>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</si>
  <si>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</si>
  <si>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</si>
  <si>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</si>
  <si>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</si>
  <si>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</si>
  <si>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</si>
  <si>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</si>
  <si>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</si>
  <si>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</si>
  <si>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</si>
  <si>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</si>
  <si>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</si>
  <si>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</si>
  <si>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</si>
  <si>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</si>
  <si>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</si>
  <si>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</si>
  <si>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</si>
  <si>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</si>
  <si>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</si>
  <si>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</si>
  <si>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</si>
  <si>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</si>
  <si>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</si>
  <si>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</si>
  <si>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</si>
  <si>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</si>
  <si>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</si>
  <si>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</si>
  <si>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</si>
  <si>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</si>
  <si>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</si>
  <si>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</si>
  <si>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</si>
  <si>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</si>
  <si>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</si>
  <si>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</si>
  <si>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</si>
  <si>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</si>
  <si>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</si>
  <si>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</si>
  <si>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</si>
  <si>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</si>
  <si>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</si>
  <si>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</si>
  <si>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</si>
  <si>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</si>
  <si>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</si>
  <si>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</si>
  <si>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</si>
  <si>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</si>
  <si>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</si>
  <si>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</si>
  <si>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</si>
  <si>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</si>
  <si>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</si>
  <si>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</si>
  <si>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</si>
  <si>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</si>
  <si>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</si>
  <si>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</si>
  <si>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</si>
  <si>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</si>
  <si>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</si>
  <si>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</si>
  <si>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</si>
  <si>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</si>
  <si>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</si>
  <si>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</si>
  <si>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</si>
  <si>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</si>
  <si>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</si>
  <si>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</si>
  <si>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</si>
  <si>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</si>
  <si>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</si>
  <si>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</si>
  <si>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</si>
  <si>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</si>
  <si>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</si>
  <si>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</si>
  <si>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</si>
  <si>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</si>
  <si>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</si>
  <si>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</si>
  <si>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</si>
  <si>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</si>
  <si>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</si>
  <si>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</si>
  <si>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</si>
  <si>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</si>
  <si>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</si>
  <si>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</si>
  <si>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</si>
  <si>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</si>
  <si>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</si>
  <si>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</si>
  <si>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</si>
  <si>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</si>
  <si>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</si>
  <si>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</si>
  <si>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</si>
  <si>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</si>
  <si>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</si>
  <si>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</si>
  <si>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</si>
  <si>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</si>
  <si>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</si>
  <si>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</si>
  <si>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</si>
  <si>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</si>
  <si>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</si>
  <si>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</si>
  <si>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</si>
  <si>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</si>
  <si>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</si>
  <si>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</si>
  <si>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</si>
  <si>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</si>
  <si>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</si>
  <si>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</si>
  <si>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</si>
  <si>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</si>
  <si>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</si>
  <si>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</si>
  <si>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</si>
  <si>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</si>
  <si>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</si>
  <si>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</si>
  <si>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</si>
  <si>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</si>
  <si>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</si>
  <si>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</si>
  <si>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</si>
  <si>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</si>
  <si>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</si>
  <si>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</si>
  <si>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</si>
  <si>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</si>
  <si>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</si>
  <si>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</si>
  <si>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</si>
  <si>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</si>
  <si>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</si>
  <si>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</si>
  <si>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</si>
  <si>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</si>
  <si>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</si>
  <si>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</si>
  <si>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</si>
  <si>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</si>
  <si>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</si>
  <si>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</si>
  <si>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</si>
  <si>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</si>
  <si>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</si>
  <si>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</si>
  <si>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</si>
  <si>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</si>
  <si>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</si>
  <si>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</si>
  <si>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</si>
  <si>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</si>
  <si>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</si>
  <si>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</si>
  <si>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</si>
  <si>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</si>
  <si>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</si>
  <si>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</si>
  <si>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</si>
  <si>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</si>
  <si>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</si>
  <si>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</si>
  <si>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</si>
  <si>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</si>
  <si>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</si>
  <si>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</si>
  <si>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</si>
  <si>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</si>
  <si>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</si>
  <si>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</si>
  <si>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</si>
  <si>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</si>
  <si>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</si>
  <si>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</si>
  <si>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</si>
  <si>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</si>
  <si>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</si>
  <si>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</si>
  <si>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</si>
  <si>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</si>
  <si>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</si>
  <si>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</si>
  <si>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</si>
  <si>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</si>
  <si>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</si>
  <si>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</si>
  <si>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</si>
  <si>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</si>
  <si>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</si>
  <si>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</si>
  <si>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</si>
  <si>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</si>
  <si>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</si>
  <si>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</si>
  <si>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</si>
  <si>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</si>
  <si>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</si>
  <si>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</si>
  <si>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</si>
  <si>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</si>
  <si>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</si>
  <si>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</si>
  <si>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</si>
  <si>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</si>
  <si>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</si>
  <si>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</si>
  <si>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</si>
  <si>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</si>
  <si>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</si>
  <si>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</si>
  <si>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</si>
  <si>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</si>
  <si>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</si>
  <si>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</si>
  <si>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</si>
  <si>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</si>
  <si>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</si>
  <si>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</si>
  <si>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</si>
  <si>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</si>
  <si>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</si>
  <si>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</si>
  <si>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</si>
  <si>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</si>
  <si>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</si>
  <si>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</si>
  <si>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</si>
  <si>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</si>
  <si>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</si>
  <si>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</si>
  <si>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</si>
  <si>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</si>
  <si>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</si>
  <si>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</si>
  <si>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</si>
  <si>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</si>
  <si>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</si>
  <si>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</si>
  <si>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</si>
  <si>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</si>
  <si>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</si>
  <si>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</si>
  <si>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</si>
  <si>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</si>
  <si>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</si>
  <si>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</si>
  <si>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</si>
  <si>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</si>
  <si>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</si>
  <si>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</si>
  <si>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</si>
  <si>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</si>
  <si>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</si>
  <si>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</si>
  <si>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</si>
  <si>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</si>
  <si>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</si>
  <si>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</si>
  <si>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</si>
  <si>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</si>
  <si>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</si>
  <si>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</si>
  <si>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</si>
  <si>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</si>
  <si>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</si>
  <si>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</si>
  <si>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</si>
  <si>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</si>
  <si>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</si>
  <si>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</si>
  <si>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</si>
  <si>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</si>
  <si>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</si>
  <si>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</si>
  <si>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</si>
  <si>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</si>
  <si>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</si>
  <si>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</si>
  <si>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</si>
  <si>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</si>
  <si>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</si>
  <si>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</si>
  <si>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</si>
  <si>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</si>
  <si>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</si>
  <si>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</si>
  <si>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</si>
  <si>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</si>
  <si>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</si>
  <si>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</si>
  <si>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</si>
  <si>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</si>
  <si>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</si>
  <si>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</si>
  <si>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</si>
  <si>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</si>
  <si>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</si>
  <si>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</si>
  <si>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</si>
  <si>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</si>
  <si>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</si>
  <si>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</si>
  <si>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</si>
  <si>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</si>
  <si>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</si>
  <si>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</si>
  <si>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</si>
  <si>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</si>
  <si>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</si>
  <si>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</si>
  <si>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</si>
  <si>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</si>
  <si>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</si>
  <si>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</si>
  <si>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</si>
  <si>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</si>
  <si>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</si>
  <si>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</si>
  <si>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</si>
  <si>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</si>
  <si>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</si>
  <si>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</si>
  <si>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</si>
  <si>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</si>
  <si>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</si>
  <si>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</si>
  <si>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</si>
  <si>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</si>
  <si>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</si>
  <si>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</si>
  <si>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</si>
  <si>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</si>
  <si>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</si>
  <si>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</si>
  <si>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</si>
  <si>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</si>
  <si>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</si>
  <si>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</si>
  <si>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</si>
  <si>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</si>
  <si>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</si>
  <si>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</si>
  <si>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</si>
  <si>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</si>
  <si>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</si>
  <si>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</si>
  <si>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</si>
  <si>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</si>
  <si>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</si>
  <si>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</si>
  <si>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</si>
  <si>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</si>
  <si>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</si>
  <si>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</si>
  <si>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</si>
  <si>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</si>
  <si>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</si>
  <si>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</si>
  <si>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</si>
  <si>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</si>
  <si>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</si>
  <si>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</si>
  <si>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</si>
  <si>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</si>
  <si>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</si>
  <si>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</si>
  <si>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</si>
  <si>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</si>
  <si>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</si>
  <si>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</si>
  <si>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</si>
  <si>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</si>
  <si>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</si>
  <si>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</si>
  <si>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</si>
  <si>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</si>
  <si>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</si>
  <si>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</si>
  <si>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</si>
  <si>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</si>
  <si>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</si>
  <si>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</si>
  <si>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</si>
  <si>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</si>
  <si>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</si>
  <si>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</si>
  <si>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</si>
  <si>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</si>
  <si>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</si>
  <si>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</si>
  <si>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</si>
  <si>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</si>
  <si>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</si>
  <si>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</si>
  <si>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</si>
  <si>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</si>
  <si>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</si>
  <si>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</si>
  <si>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</si>
  <si>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</si>
  <si>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</si>
  <si>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</si>
  <si>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</si>
  <si>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</si>
  <si>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</si>
  <si>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</si>
  <si>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</si>
  <si>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</si>
  <si>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</si>
  <si>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</si>
  <si>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</si>
  <si>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</si>
  <si>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</si>
  <si>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</si>
  <si>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</si>
  <si>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</si>
  <si>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</si>
  <si>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</si>
  <si>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</si>
  <si>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</si>
  <si>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</si>
  <si>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</si>
  <si>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</si>
  <si>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</si>
  <si>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</si>
  <si>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</si>
  <si>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</si>
  <si>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</si>
  <si>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</si>
  <si>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</si>
  <si>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</si>
  <si>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</si>
  <si>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</si>
  <si>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</si>
  <si>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</si>
  <si>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</si>
  <si>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</si>
  <si>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</si>
  <si>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</si>
  <si>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</si>
  <si>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</si>
  <si>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</si>
  <si>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</si>
  <si>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</si>
  <si>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</si>
  <si>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</si>
  <si>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</si>
  <si>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</si>
  <si>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</si>
  <si>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</si>
  <si>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</si>
  <si>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</si>
  <si>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</si>
  <si>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</si>
  <si>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</si>
  <si>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</si>
  <si>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</si>
  <si>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</si>
  <si>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</si>
  <si>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</si>
  <si>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</si>
  <si>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</si>
  <si>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</si>
  <si>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</si>
  <si>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</si>
  <si>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</si>
  <si>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</si>
  <si>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</si>
  <si>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</si>
  <si>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</si>
  <si>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</si>
  <si>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</si>
  <si>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</si>
  <si>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</si>
  <si>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</si>
  <si>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</si>
  <si>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</si>
  <si>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</si>
  <si>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</si>
  <si>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</si>
  <si>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</si>
  <si>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</si>
  <si>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</si>
  <si>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</si>
  <si>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</si>
  <si>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</si>
  <si>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</si>
  <si>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</si>
  <si>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</si>
  <si>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</si>
  <si>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</si>
  <si>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</si>
  <si>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</si>
  <si>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</si>
  <si>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</si>
  <si>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</si>
  <si>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</si>
  <si>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</si>
  <si>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</si>
  <si>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</si>
  <si>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</si>
  <si>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</si>
  <si>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</si>
  <si>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</si>
  <si>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</si>
  <si>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</si>
  <si>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</si>
  <si>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</si>
  <si>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</si>
  <si>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</si>
  <si>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</si>
  <si>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</si>
  <si>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</si>
  <si>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</si>
  <si>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</si>
  <si>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</si>
  <si>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</si>
  <si>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</si>
  <si>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</si>
  <si>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</si>
  <si>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</si>
  <si>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</si>
  <si>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</si>
  <si>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</si>
  <si>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</si>
  <si>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</si>
  <si>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</si>
  <si>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</si>
  <si>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</si>
  <si>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</si>
  <si>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</si>
  <si>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</si>
  <si>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</si>
  <si>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</si>
  <si>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</si>
  <si>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</si>
  <si>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</si>
  <si>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</si>
  <si>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</si>
  <si>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</si>
  <si>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</si>
  <si>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</si>
  <si>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</si>
  <si>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</si>
  <si>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</si>
  <si>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</si>
  <si>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</si>
  <si>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</si>
  <si>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</si>
  <si>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</si>
  <si>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</si>
  <si>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</si>
  <si>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</si>
  <si>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</si>
  <si>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</si>
  <si>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</si>
  <si>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</si>
  <si>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</si>
  <si>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</si>
  <si>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</si>
  <si>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</si>
  <si>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</si>
  <si>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</si>
  <si>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</si>
  <si>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</si>
  <si>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</si>
  <si>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</si>
  <si>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</si>
  <si>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</si>
  <si>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</si>
  <si>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</si>
  <si>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</si>
  <si>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</si>
  <si>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</si>
  <si>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</si>
  <si>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</si>
  <si>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</si>
  <si>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</si>
  <si>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</si>
  <si>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</si>
  <si>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</si>
  <si>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</si>
  <si>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</si>
  <si>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</si>
  <si>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</si>
  <si>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</si>
  <si>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</si>
  <si>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</si>
  <si>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</si>
  <si>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</si>
  <si>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</si>
  <si>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</si>
  <si>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</si>
  <si>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</si>
  <si>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</si>
  <si>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</si>
  <si>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</si>
  <si>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</si>
  <si>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</si>
  <si>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</si>
  <si>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</si>
  <si>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</si>
  <si>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</si>
  <si>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</si>
  <si>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</si>
  <si>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</si>
  <si>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</si>
  <si>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</si>
  <si>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</si>
  <si>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</si>
  <si>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</si>
  <si>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</si>
  <si>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</si>
  <si>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</si>
  <si>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</si>
  <si>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</si>
  <si>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</si>
  <si>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</si>
  <si>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</si>
  <si>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</si>
  <si>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</si>
  <si>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</si>
  <si>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</si>
  <si>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</si>
  <si>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</si>
  <si>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</si>
  <si>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</si>
  <si>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</si>
  <si>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</si>
  <si>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</si>
  <si>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</si>
  <si>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</si>
  <si>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</si>
  <si>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</si>
  <si>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</si>
  <si>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</si>
  <si>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</si>
  <si>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</si>
  <si>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</si>
  <si>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</si>
  <si>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</si>
  <si>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</si>
  <si>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</si>
  <si>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</si>
  <si>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</si>
  <si>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</si>
  <si>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</si>
  <si>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</si>
  <si>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</si>
  <si>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</si>
  <si>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</si>
  <si>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</si>
  <si>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</si>
  <si>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</si>
  <si>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</si>
  <si>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</si>
  <si>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</si>
  <si>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</si>
  <si>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</si>
  <si>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</si>
  <si>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</si>
  <si>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</si>
  <si>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</si>
  <si>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</si>
  <si>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</si>
  <si>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</si>
  <si>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</si>
  <si>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</si>
  <si>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</si>
  <si>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</si>
  <si>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</si>
  <si>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</si>
  <si>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</si>
  <si>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</si>
  <si>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</si>
  <si>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</si>
  <si>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</si>
  <si>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</si>
  <si>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</si>
  <si>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</si>
  <si>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</si>
  <si>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</si>
  <si>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</si>
  <si>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</si>
  <si>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</si>
  <si>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</si>
  <si>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</si>
  <si>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</si>
  <si>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</si>
  <si>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</si>
  <si>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</si>
  <si>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</si>
  <si>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</si>
  <si>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</si>
  <si>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</si>
  <si>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</si>
  <si>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</si>
  <si>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</si>
  <si>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</si>
  <si>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</si>
  <si>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</si>
  <si>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</si>
  <si>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</si>
  <si>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</si>
  <si>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</si>
  <si>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</si>
  <si>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</si>
  <si>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</si>
  <si>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</si>
  <si>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</si>
  <si>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</si>
  <si>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</si>
  <si>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</si>
  <si>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</si>
  <si>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</si>
  <si>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</si>
  <si>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</si>
  <si>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</si>
  <si>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</si>
  <si>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</si>
  <si>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</si>
  <si>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</si>
  <si>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</si>
  <si>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</si>
  <si>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</si>
  <si>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</si>
  <si>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</si>
  <si>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</si>
  <si>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</si>
  <si>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</si>
  <si>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</si>
  <si>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</si>
  <si>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</si>
  <si>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</si>
  <si>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</si>
  <si>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</si>
  <si>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</si>
  <si>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</si>
  <si>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</si>
  <si>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</si>
  <si>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</si>
  <si>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</si>
  <si>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</si>
  <si>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</si>
  <si>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</si>
  <si>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</si>
  <si>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</si>
  <si>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</si>
  <si>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</si>
  <si>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</si>
  <si>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</si>
  <si>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</si>
  <si>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</si>
  <si>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</si>
  <si>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</si>
  <si>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</si>
  <si>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</si>
  <si>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</si>
  <si>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</si>
  <si>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</si>
  <si>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</si>
  <si>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</si>
  <si>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</si>
  <si>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</si>
  <si>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</si>
  <si>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</si>
  <si>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</si>
  <si>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</si>
  <si>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</si>
  <si>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</si>
  <si>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</si>
  <si>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</si>
  <si>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</si>
  <si>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</si>
  <si>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</si>
  <si>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</si>
  <si>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</si>
  <si>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</si>
  <si>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</si>
  <si>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</si>
  <si>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</si>
  <si>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</si>
  <si>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</si>
  <si>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</si>
  <si>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</si>
  <si>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</si>
  <si>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</si>
  <si>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</si>
  <si>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</si>
  <si>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</si>
  <si>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</si>
  <si>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</si>
  <si>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</si>
  <si>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</si>
  <si>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</si>
  <si>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</si>
  <si>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</si>
  <si>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</si>
  <si>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</si>
  <si>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</si>
  <si>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</si>
  <si>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</si>
  <si>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</si>
  <si>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</si>
  <si>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</si>
  <si>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</si>
  <si>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</si>
  <si>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</si>
  <si>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</si>
  <si>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</si>
  <si>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</si>
  <si>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</si>
  <si>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</si>
  <si>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</si>
  <si>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</si>
  <si>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</si>
  <si>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</si>
  <si>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</si>
  <si>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</si>
  <si>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</si>
  <si>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</si>
  <si>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</si>
  <si>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</si>
  <si>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</si>
  <si>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</si>
  <si>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</si>
  <si>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</si>
  <si>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</si>
  <si>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</si>
  <si>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</si>
  <si>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</si>
  <si>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</si>
  <si>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</si>
  <si>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</si>
  <si>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</si>
  <si>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</si>
  <si>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</si>
  <si>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</si>
  <si>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</si>
  <si>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</si>
  <si>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</si>
  <si>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</si>
  <si>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</si>
  <si>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</si>
  <si>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</si>
  <si>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</si>
  <si>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</si>
  <si>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</si>
  <si>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</si>
  <si>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</si>
  <si>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</si>
  <si>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</si>
  <si>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</si>
  <si>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</si>
  <si>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</si>
  <si>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</si>
  <si>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</si>
  <si>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</si>
  <si>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</si>
  <si>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</si>
  <si>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</si>
  <si>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</si>
  <si>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</si>
  <si>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</si>
  <si>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</si>
  <si>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</si>
  <si>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</si>
  <si>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</si>
  <si>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</si>
  <si>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</si>
  <si>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</si>
  <si>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</si>
  <si>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</si>
  <si>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</si>
  <si>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</si>
  <si>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</si>
  <si>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</si>
  <si>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</si>
  <si>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</si>
  <si>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</si>
  <si>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</si>
  <si>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</si>
  <si>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</si>
  <si>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</si>
  <si>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</si>
  <si>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</si>
  <si>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</si>
  <si>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</si>
  <si>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</si>
  <si>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</si>
  <si>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</si>
  <si>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</si>
  <si>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</si>
  <si>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</si>
  <si>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</si>
  <si>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</si>
  <si>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</si>
  <si>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</si>
  <si>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</si>
  <si>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</si>
  <si>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</si>
  <si>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</si>
  <si>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</si>
  <si>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</si>
  <si>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</si>
  <si>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</si>
  <si>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</si>
  <si>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</si>
  <si>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</si>
  <si>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</si>
  <si>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</si>
  <si>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</si>
  <si>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</si>
  <si>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</si>
  <si>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</si>
  <si>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</si>
  <si>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</si>
  <si>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</si>
  <si>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</si>
  <si>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</si>
  <si>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</si>
  <si>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</si>
  <si>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</si>
  <si>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</si>
  <si>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</si>
  <si>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</si>
  <si>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</si>
  <si>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</si>
  <si>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</si>
  <si>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</si>
  <si>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</si>
  <si>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</si>
  <si>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</si>
  <si>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</si>
  <si>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</si>
  <si>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</si>
  <si>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</si>
  <si>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</si>
  <si>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</si>
  <si>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</si>
  <si>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</si>
  <si>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</si>
  <si>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</si>
  <si>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</si>
  <si>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</si>
  <si>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</si>
  <si>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</si>
  <si>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</si>
  <si>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</si>
  <si>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</si>
  <si>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</si>
  <si>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</si>
  <si>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</si>
  <si>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</si>
  <si>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</si>
  <si>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</si>
  <si>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</si>
  <si>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</si>
  <si>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</si>
  <si>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</si>
  <si>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</si>
  <si>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</si>
  <si>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</si>
  <si>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</si>
  <si>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</si>
  <si>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</si>
  <si>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</si>
  <si>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</si>
  <si>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</si>
  <si>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</si>
  <si>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</si>
  <si>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</si>
  <si>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</si>
  <si>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</si>
  <si>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</si>
  <si>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</si>
  <si>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</si>
  <si>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</si>
  <si>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</si>
  <si>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</si>
  <si>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</si>
  <si>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</si>
  <si>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</si>
  <si>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</si>
  <si>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</si>
  <si>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</si>
  <si>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</si>
  <si>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</si>
  <si>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</si>
  <si>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</si>
  <si>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</si>
  <si>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</si>
  <si>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</si>
  <si>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</si>
  <si>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</si>
  <si>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</si>
  <si>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</si>
  <si>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</si>
  <si>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</si>
  <si>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</si>
  <si>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</si>
  <si>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</si>
  <si>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</si>
  <si>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</si>
  <si>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</si>
  <si>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</si>
  <si>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</si>
  <si>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</si>
  <si>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</si>
  <si>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</si>
  <si>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</si>
  <si>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</si>
  <si>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</si>
  <si>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</si>
  <si>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</si>
  <si>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</si>
  <si>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</si>
  <si>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</si>
  <si>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</si>
  <si>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</si>
  <si>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</si>
  <si>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</si>
  <si>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</si>
  <si>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</si>
  <si>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</si>
  <si>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</si>
  <si>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</si>
  <si>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</si>
  <si>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</si>
  <si>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</si>
  <si>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</si>
  <si>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</si>
  <si>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</si>
  <si>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</si>
  <si>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</si>
  <si>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</si>
  <si>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</si>
  <si>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</si>
  <si>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</si>
  <si>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</si>
  <si>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</si>
  <si>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</si>
  <si>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</si>
  <si>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</si>
  <si>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</si>
  <si>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</si>
  <si>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</si>
  <si>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</si>
  <si>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</si>
  <si>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</si>
  <si>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</si>
  <si>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</si>
  <si>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</si>
  <si>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</si>
  <si>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</si>
  <si>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</si>
  <si>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</si>
  <si>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</si>
  <si>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</si>
  <si>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</si>
  <si>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</si>
  <si>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</si>
  <si>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</si>
  <si>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</si>
  <si>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</si>
  <si>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</si>
  <si>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</si>
  <si>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</si>
  <si>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</si>
  <si>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</si>
  <si>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</si>
  <si>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</si>
  <si>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</si>
  <si>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</si>
  <si>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</si>
  <si>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</si>
  <si>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</si>
  <si>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</si>
  <si>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</si>
  <si>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</si>
  <si>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</si>
  <si>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</si>
  <si>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</si>
  <si>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</si>
  <si>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</si>
  <si>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</si>
  <si>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</si>
  <si>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</si>
  <si>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</si>
  <si>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</si>
  <si>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</si>
  <si>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</si>
  <si>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</si>
  <si>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</si>
  <si>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</si>
  <si>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</si>
  <si>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</si>
  <si>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</si>
  <si>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</si>
  <si>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</si>
  <si>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</si>
  <si>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</si>
  <si>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</si>
  <si>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</si>
  <si>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</si>
  <si>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</si>
  <si>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</si>
  <si>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</si>
  <si>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</si>
  <si>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</si>
  <si>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</si>
  <si>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</si>
  <si>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</si>
  <si>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</si>
  <si>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</si>
  <si>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</si>
  <si>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</si>
  <si>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</si>
  <si>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</si>
  <si>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</si>
  <si>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</si>
  <si>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</si>
  <si>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</si>
  <si>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</si>
  <si>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</si>
  <si>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</si>
  <si>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</si>
  <si>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</si>
  <si>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</si>
  <si>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</si>
  <si>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</si>
  <si>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</si>
  <si>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</si>
  <si>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</si>
  <si>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</si>
  <si>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</si>
  <si>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</si>
  <si>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</si>
  <si>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</si>
  <si>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</si>
  <si>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</si>
  <si>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</si>
  <si>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</si>
  <si>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</si>
  <si>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</si>
  <si>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</si>
  <si>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</si>
  <si>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</si>
  <si>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</si>
  <si>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</si>
  <si>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</si>
  <si>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</si>
  <si>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</si>
  <si>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</si>
  <si>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</si>
  <si>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</si>
  <si>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</si>
  <si>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</si>
  <si>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</si>
  <si>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</si>
  <si>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</si>
  <si>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</si>
  <si>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</si>
  <si>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</si>
  <si>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</si>
  <si>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</si>
  <si>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</si>
  <si>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</si>
  <si>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</si>
  <si>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</si>
  <si>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</si>
  <si>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</si>
  <si>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</si>
  <si>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</si>
  <si>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</si>
  <si>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</si>
  <si>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</si>
  <si>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</si>
  <si>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</si>
  <si>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</si>
  <si>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</si>
  <si>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</si>
  <si>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</si>
  <si>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</si>
  <si>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</si>
  <si>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</si>
  <si>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</si>
  <si>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</si>
  <si>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</si>
  <si>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</si>
  <si>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</si>
  <si>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</si>
  <si>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</si>
  <si>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</si>
  <si>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</si>
  <si>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</si>
  <si>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</si>
  <si>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</si>
  <si>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</si>
  <si>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</si>
  <si>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</si>
  <si>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</si>
  <si>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</si>
  <si>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</si>
  <si>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</si>
  <si>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</si>
  <si>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</si>
  <si>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</si>
  <si>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</si>
  <si>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</si>
  <si>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</si>
  <si>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</si>
  <si>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</si>
  <si>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</si>
  <si>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</si>
  <si>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</si>
  <si>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</si>
  <si>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</si>
  <si>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</si>
  <si>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</si>
  <si>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</si>
  <si>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</si>
  <si>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</si>
  <si>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</si>
  <si>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</si>
  <si>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</si>
  <si>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</si>
  <si>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</si>
  <si>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</si>
  <si>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</si>
  <si>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</si>
  <si>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</si>
  <si>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</si>
  <si>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</si>
  <si>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</si>
  <si>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</si>
  <si>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</si>
  <si>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</si>
  <si>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</si>
  <si>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</si>
  <si>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</si>
  <si>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</si>
  <si>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</si>
  <si>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</si>
  <si>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</si>
  <si>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</si>
  <si>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</si>
  <si>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</si>
  <si>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</si>
  <si>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</si>
  <si>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</si>
  <si>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</si>
  <si>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</si>
  <si>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</si>
  <si>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</si>
  <si>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</si>
  <si>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</si>
  <si>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</si>
  <si>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</si>
  <si>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</si>
  <si>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</si>
  <si>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</si>
  <si>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</si>
  <si>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</si>
  <si>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</si>
  <si>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</si>
  <si>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</si>
  <si>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</si>
  <si>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</si>
  <si>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</si>
  <si>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</si>
  <si>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</si>
  <si>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</si>
  <si>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</si>
  <si>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</si>
  <si>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</si>
  <si>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</si>
  <si>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</si>
  <si>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</si>
  <si>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</si>
  <si>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</si>
  <si>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</si>
  <si>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</si>
  <si>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</si>
  <si>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</si>
  <si>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</si>
  <si>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</si>
  <si>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</si>
  <si>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</si>
  <si>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</si>
  <si>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</si>
  <si>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</si>
  <si>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</si>
  <si>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</si>
  <si>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</si>
  <si>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</si>
  <si>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</si>
  <si>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</si>
  <si>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</si>
  <si>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</si>
  <si>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</si>
  <si>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</si>
  <si>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</si>
  <si>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</si>
  <si>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</si>
  <si>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</si>
  <si>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</si>
  <si>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</si>
  <si>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</si>
  <si>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</si>
  <si>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</si>
  <si>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</si>
  <si>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</si>
  <si>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</si>
  <si>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</si>
  <si>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</si>
  <si>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</si>
  <si>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</si>
  <si>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</si>
  <si>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</si>
  <si>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</si>
  <si>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</si>
  <si>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</si>
  <si>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</si>
  <si>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</si>
  <si>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</si>
  <si>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</si>
  <si>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</si>
  <si>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</si>
  <si>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</si>
  <si>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</si>
  <si>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</si>
  <si>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</si>
  <si>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</si>
  <si>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</si>
  <si>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</si>
  <si>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</si>
  <si>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</si>
  <si>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</si>
  <si>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</si>
  <si>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</si>
  <si>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</si>
  <si>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</si>
  <si>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</si>
  <si>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</si>
  <si>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</si>
  <si>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</si>
  <si>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</si>
  <si>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</si>
  <si>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</si>
  <si>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</si>
  <si>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</si>
  <si>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</si>
  <si>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</si>
  <si>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</si>
  <si>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</si>
  <si>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</si>
  <si>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</si>
  <si>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</si>
  <si>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</si>
  <si>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</si>
  <si>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</si>
  <si>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</si>
  <si>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</si>
  <si>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</si>
  <si>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</si>
  <si>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</si>
  <si>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</si>
  <si>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</si>
  <si>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</si>
  <si>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</si>
  <si>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</si>
  <si>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</si>
  <si>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</si>
  <si>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</si>
  <si>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</si>
  <si>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</si>
  <si>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</si>
  <si>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</si>
  <si>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</si>
  <si>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</si>
  <si>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</si>
  <si>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</si>
  <si>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</si>
  <si>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</si>
  <si>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</si>
  <si>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</si>
  <si>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</si>
  <si>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</si>
  <si>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</si>
  <si>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</si>
  <si>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</si>
  <si>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</si>
  <si>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</si>
  <si>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</si>
  <si>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</si>
  <si>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</si>
  <si>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</si>
  <si>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</si>
  <si>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</si>
  <si>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</si>
  <si>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</si>
  <si>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</si>
  <si>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</si>
  <si>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</si>
  <si>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</si>
  <si>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</si>
  <si>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</si>
  <si>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</si>
  <si>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</si>
  <si>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</si>
  <si>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</si>
  <si>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</si>
  <si>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</si>
  <si>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</si>
  <si>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</si>
  <si>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</si>
  <si>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</si>
  <si>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</si>
  <si>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</si>
  <si>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</si>
  <si>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</si>
  <si>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</si>
  <si>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</si>
  <si>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</si>
  <si>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</si>
  <si>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</si>
  <si>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</si>
  <si>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</si>
  <si>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</si>
  <si>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</si>
  <si>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</si>
  <si>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</si>
  <si>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</si>
  <si>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</si>
  <si>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</si>
  <si>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</si>
  <si>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</si>
  <si>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</si>
  <si>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</si>
  <si>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</si>
  <si>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</si>
  <si>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</si>
  <si>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</si>
  <si>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</si>
  <si>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</si>
  <si>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</si>
  <si>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</si>
  <si>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</si>
  <si>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</si>
  <si>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</si>
  <si>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</si>
  <si>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</si>
  <si>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</si>
  <si>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</si>
  <si>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</si>
  <si>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</si>
  <si>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</si>
  <si>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</si>
  <si>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</si>
  <si>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</si>
  <si>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</si>
  <si>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</si>
  <si>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</si>
  <si>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</si>
  <si>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</si>
  <si>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</si>
  <si>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</si>
  <si>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</si>
  <si>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</si>
  <si>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</si>
  <si>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</si>
  <si>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</si>
  <si>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</si>
  <si>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</si>
  <si>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</si>
  <si>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</si>
  <si>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</si>
  <si>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</si>
  <si>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</si>
  <si>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</si>
  <si>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</si>
  <si>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</si>
  <si>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</si>
  <si>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</si>
  <si>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</si>
  <si>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</si>
  <si>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</si>
  <si>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</si>
  <si>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</si>
  <si>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</si>
  <si>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</si>
  <si>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</si>
  <si>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</si>
  <si>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</si>
  <si>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</si>
  <si>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</si>
  <si>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</si>
  <si>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</si>
  <si>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</si>
  <si>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</si>
  <si>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</si>
  <si>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</si>
  <si>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</si>
  <si>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</si>
  <si>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</si>
  <si>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</si>
  <si>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</si>
  <si>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</si>
  <si>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</si>
  <si>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</si>
  <si>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</si>
  <si>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</si>
  <si>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</si>
  <si>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</si>
  <si>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</si>
  <si>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</si>
  <si>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</si>
  <si>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</si>
  <si>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</si>
  <si>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</si>
  <si>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</si>
  <si>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</si>
  <si>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</si>
  <si>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</si>
  <si>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</si>
  <si>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</si>
  <si>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</si>
  <si>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</si>
  <si>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</si>
  <si>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</si>
  <si>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</si>
  <si>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</si>
  <si>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</si>
  <si>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</si>
  <si>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</si>
  <si>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</si>
  <si>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</si>
  <si>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</si>
  <si>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</si>
  <si>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</si>
  <si>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</si>
  <si>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</si>
  <si>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</si>
  <si>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</si>
  <si>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</si>
  <si>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</si>
  <si>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</si>
  <si>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</si>
  <si>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</si>
  <si>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</si>
  <si>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</si>
  <si>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</si>
  <si>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</si>
  <si>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</si>
  <si>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</si>
  <si>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</si>
  <si>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</si>
  <si>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</si>
  <si>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</si>
  <si>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</si>
  <si>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</si>
  <si>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</si>
  <si>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</si>
  <si>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</si>
  <si>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</si>
  <si>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</si>
  <si>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</si>
  <si>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</si>
  <si>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</si>
  <si>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</si>
  <si>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</si>
  <si>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</si>
  <si>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</si>
  <si>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</si>
  <si>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</si>
  <si>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</si>
  <si>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</si>
  <si>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</si>
  <si>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</si>
  <si>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</si>
  <si>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</si>
  <si>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</si>
  <si>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</si>
  <si>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</si>
  <si>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</si>
  <si>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</si>
  <si>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</si>
  <si>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</si>
  <si>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</si>
  <si>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</si>
  <si>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</si>
  <si>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</si>
  <si>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</si>
  <si>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</si>
  <si>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</si>
  <si>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</si>
  <si>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</si>
  <si>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</si>
  <si>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</si>
  <si>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</si>
  <si>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</si>
  <si>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</si>
  <si>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</si>
  <si>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</si>
  <si>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</si>
  <si>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</si>
  <si>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</si>
  <si>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</si>
  <si>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</si>
  <si>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</si>
  <si>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</si>
  <si>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</si>
  <si>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</si>
  <si>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</si>
  <si>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</si>
  <si>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</si>
  <si>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</si>
  <si>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</si>
  <si>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</si>
  <si>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</si>
  <si>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</si>
  <si>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</si>
  <si>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</si>
  <si>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</si>
  <si>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</si>
  <si>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</si>
  <si>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</si>
  <si>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</si>
  <si>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</si>
  <si>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</si>
  <si>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</si>
  <si>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</si>
  <si>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</si>
  <si>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</si>
  <si>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</si>
  <si>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</si>
  <si>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</si>
  <si>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</si>
  <si>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</si>
  <si>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</si>
  <si>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</si>
  <si>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</si>
  <si>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</si>
  <si>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</si>
  <si>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</si>
  <si>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</si>
  <si>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</si>
  <si>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</si>
  <si>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</si>
  <si>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</si>
  <si>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</si>
  <si>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</si>
  <si>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</si>
  <si>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</si>
  <si>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</si>
  <si>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</si>
  <si>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</si>
  <si>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</si>
  <si>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</si>
  <si>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</si>
  <si>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</si>
  <si>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</si>
  <si>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</si>
  <si>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</si>
  <si>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</si>
  <si>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</si>
  <si>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</si>
  <si>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</si>
  <si>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</si>
  <si>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</si>
  <si>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</si>
  <si>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</si>
  <si>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</si>
  <si>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</si>
  <si>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</si>
  <si>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</si>
  <si>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</si>
  <si>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</si>
  <si>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</si>
  <si>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</si>
  <si>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</si>
  <si>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</si>
  <si>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</si>
  <si>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</si>
  <si>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</si>
  <si>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</si>
  <si>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</si>
  <si>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</si>
  <si>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</si>
  <si>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</si>
  <si>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</si>
  <si>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</si>
  <si>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</si>
  <si>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</si>
  <si>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</si>
  <si>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</si>
  <si>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</si>
  <si>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</si>
  <si>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</si>
  <si>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</si>
  <si>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</si>
  <si>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</si>
  <si>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</si>
  <si>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</si>
  <si>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</si>
  <si>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</si>
  <si>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</si>
  <si>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</si>
  <si>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</si>
  <si>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</si>
  <si>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</si>
  <si>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</si>
  <si>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</si>
  <si>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</si>
  <si>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</si>
  <si>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</si>
  <si>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</si>
  <si>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</si>
  <si>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</si>
  <si>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</si>
  <si>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</si>
  <si>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</si>
  <si>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</si>
  <si>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</si>
  <si>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</si>
  <si>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</si>
  <si>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</si>
  <si>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</si>
  <si>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</si>
  <si>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</si>
  <si>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</si>
  <si>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</si>
  <si>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</si>
  <si>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</si>
  <si>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</si>
  <si>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</si>
  <si>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</si>
  <si>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</si>
  <si>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</si>
  <si>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</si>
  <si>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</si>
  <si>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</si>
  <si>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</si>
  <si>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</si>
  <si>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</si>
  <si>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</si>
  <si>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</si>
  <si>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</si>
  <si>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</si>
  <si>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</si>
  <si>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</si>
  <si>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</si>
  <si>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</si>
  <si>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</si>
  <si>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</si>
  <si>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</si>
  <si>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</si>
  <si>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</si>
  <si>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</si>
  <si>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</si>
  <si>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</si>
  <si>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</si>
  <si>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</si>
  <si>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</si>
  <si>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</si>
  <si>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</si>
  <si>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</si>
  <si>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</si>
  <si>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</si>
  <si>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</si>
  <si>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</si>
  <si>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</si>
  <si>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</si>
  <si>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</si>
  <si>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</si>
  <si>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</si>
  <si>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</si>
  <si>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</si>
  <si>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</si>
  <si>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</si>
  <si>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</si>
  <si>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</si>
  <si>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</si>
  <si>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</si>
  <si>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</si>
  <si>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</si>
  <si>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</si>
  <si>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</si>
  <si>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</si>
  <si>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</si>
  <si>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</si>
  <si>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</si>
  <si>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</si>
  <si>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</si>
  <si>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</si>
  <si>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</si>
  <si>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</si>
  <si>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</si>
  <si>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</si>
  <si>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</si>
  <si>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</si>
  <si>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</si>
  <si>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</si>
  <si>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</si>
  <si>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</si>
  <si>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</si>
  <si>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</si>
  <si>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</si>
  <si>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</si>
  <si>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</si>
  <si>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</si>
  <si>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</si>
  <si>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</si>
  <si>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</si>
  <si>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</si>
  <si>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</si>
  <si>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</si>
  <si>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</si>
  <si>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</si>
  <si>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</si>
  <si>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</si>
  <si>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</si>
  <si>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</si>
  <si>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</si>
  <si>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</si>
  <si>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</si>
  <si>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</si>
  <si>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</si>
  <si>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</si>
  <si>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</si>
  <si>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</si>
  <si>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</si>
  <si>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</si>
  <si>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</si>
  <si>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</si>
  <si>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</si>
  <si>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</si>
  <si>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</si>
  <si>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</si>
  <si>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</si>
  <si>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</si>
  <si>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</si>
  <si>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</si>
  <si>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</si>
  <si>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</si>
  <si>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</si>
  <si>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</si>
  <si>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</si>
  <si>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</si>
  <si>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</si>
  <si>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</si>
  <si>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</si>
  <si>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</si>
  <si>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</si>
  <si>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</si>
  <si>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</si>
  <si>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</si>
  <si>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</si>
  <si>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</si>
  <si>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</si>
  <si>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</si>
  <si>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</si>
  <si>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</si>
  <si>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</si>
  <si>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</si>
  <si>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</si>
  <si>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</si>
  <si>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</si>
  <si>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</si>
  <si>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</si>
  <si>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</si>
  <si>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</si>
  <si>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</si>
  <si>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</si>
  <si>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</si>
  <si>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</si>
  <si>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</si>
  <si>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</si>
  <si>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</si>
  <si>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</si>
  <si>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</si>
  <si>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</si>
  <si>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</si>
  <si>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</si>
  <si>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</si>
  <si>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</si>
  <si>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</si>
  <si>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</si>
  <si>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</si>
  <si>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</si>
  <si>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</si>
  <si>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</si>
  <si>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</si>
  <si>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</si>
  <si>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</si>
  <si>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</si>
  <si>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</si>
  <si>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</si>
  <si>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</si>
  <si>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</si>
  <si>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</si>
  <si>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</si>
  <si>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</si>
  <si>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</si>
  <si>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</si>
  <si>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</si>
  <si>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</si>
  <si>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</si>
  <si>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</si>
  <si>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</si>
  <si>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</si>
  <si>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</si>
  <si>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</si>
  <si>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</si>
  <si>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</si>
  <si>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</si>
  <si>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</si>
  <si>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</si>
  <si>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</si>
  <si>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</si>
  <si>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</si>
  <si>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</si>
  <si>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</si>
  <si>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</si>
  <si>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</si>
  <si>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</si>
  <si>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</si>
  <si>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</si>
  <si>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</si>
  <si>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</si>
  <si>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</si>
  <si>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</si>
  <si>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</si>
  <si>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</si>
  <si>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</si>
  <si>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</si>
  <si>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</si>
  <si>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</si>
  <si>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</si>
  <si>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</si>
  <si>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</si>
  <si>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</si>
  <si>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</si>
  <si>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</si>
  <si>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</si>
  <si>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</si>
  <si>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</si>
  <si>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</si>
  <si>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</si>
  <si>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</si>
  <si>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</si>
  <si>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</si>
  <si>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</si>
  <si>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</si>
  <si>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</si>
  <si>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</si>
  <si>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</si>
  <si>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</si>
  <si>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</si>
  <si>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</si>
  <si>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</si>
  <si>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</si>
  <si>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</si>
  <si>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</si>
  <si>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</si>
  <si>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</si>
  <si>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</si>
  <si>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</si>
  <si>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</si>
  <si>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</si>
  <si>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</si>
  <si>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</si>
  <si>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</si>
  <si>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</si>
  <si>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</si>
  <si>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</si>
  <si>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</si>
  <si>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</si>
  <si>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</si>
  <si>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</si>
  <si>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</si>
  <si>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</si>
  <si>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</si>
  <si>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</si>
  <si>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</si>
  <si>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</si>
  <si>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</si>
  <si>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</si>
  <si>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</si>
  <si>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</si>
  <si>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</si>
  <si>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</si>
  <si>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</si>
  <si>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</si>
  <si>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</si>
  <si>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</si>
  <si>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</si>
  <si>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</si>
  <si>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</si>
  <si>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</si>
  <si>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</si>
  <si>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</si>
  <si>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</si>
  <si>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</si>
  <si>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</si>
  <si>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</si>
  <si>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</si>
  <si>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</si>
  <si>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</si>
  <si>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</si>
  <si>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</si>
  <si>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</si>
  <si>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</si>
  <si>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</si>
  <si>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</si>
  <si>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</si>
  <si>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</si>
  <si>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</si>
  <si>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</si>
  <si>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</si>
  <si>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</si>
  <si>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</si>
  <si>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</si>
  <si>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</si>
  <si>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</si>
  <si>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</si>
  <si>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</si>
  <si>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</si>
  <si>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</si>
  <si>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</si>
  <si>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</si>
  <si>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</si>
  <si>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</si>
  <si>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</si>
  <si>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</si>
  <si>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</si>
  <si>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</si>
  <si>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</si>
  <si>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</si>
  <si>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</si>
  <si>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</si>
  <si>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</si>
  <si>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</si>
  <si>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</si>
  <si>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</si>
  <si>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</si>
  <si>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</si>
  <si>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</si>
  <si>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</si>
  <si>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</si>
  <si>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</si>
  <si>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</si>
  <si>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</si>
  <si>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</si>
  <si>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</si>
  <si>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</si>
  <si>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</si>
  <si>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</si>
  <si>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</si>
  <si>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</si>
  <si>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</si>
  <si>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</si>
  <si>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</si>
  <si>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</si>
  <si>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</si>
  <si>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</si>
  <si>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</si>
  <si>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</si>
  <si>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</si>
  <si>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</si>
  <si>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</si>
  <si>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</si>
  <si>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</si>
  <si>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</si>
  <si>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</si>
  <si>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</si>
  <si>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</si>
  <si>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</si>
  <si>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</si>
  <si>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</si>
  <si>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</si>
  <si>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</si>
  <si>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</si>
  <si>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</si>
  <si>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</si>
  <si>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</si>
  <si>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</si>
  <si>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</si>
  <si>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</si>
  <si>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</si>
  <si>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</si>
  <si>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</si>
  <si>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</si>
  <si>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</si>
  <si>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</si>
  <si>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</si>
  <si>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</si>
  <si>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</si>
  <si>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</si>
  <si>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</si>
  <si>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</si>
  <si>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</si>
  <si>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</si>
  <si>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</si>
  <si>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</si>
  <si>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</si>
  <si>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</si>
  <si>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</si>
  <si>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</si>
  <si>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</si>
  <si>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</si>
  <si>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</si>
  <si>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</si>
  <si>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</si>
  <si>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</si>
  <si>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</si>
  <si>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</si>
  <si>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</si>
  <si>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</si>
  <si>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</si>
  <si>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</si>
  <si>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</si>
  <si>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</si>
  <si>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</si>
  <si>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</si>
  <si>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</si>
  <si>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</si>
  <si>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</si>
  <si>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</si>
  <si>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</si>
  <si>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</si>
  <si>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</si>
  <si>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</si>
  <si>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</si>
  <si>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</si>
  <si>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</si>
  <si>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</si>
  <si>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</si>
  <si>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</si>
  <si>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</si>
  <si>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</si>
  <si>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</si>
  <si>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</si>
  <si>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</si>
  <si>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</si>
  <si>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</si>
  <si>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</si>
  <si>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</si>
  <si>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</si>
  <si>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</si>
  <si>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</si>
  <si>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</si>
  <si>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</si>
  <si>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</si>
  <si>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</si>
  <si>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</si>
  <si>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</si>
  <si>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</si>
  <si>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</si>
  <si>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</si>
  <si>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</si>
  <si>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</si>
  <si>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</si>
  <si>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</si>
  <si>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</si>
  <si>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</si>
  <si>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</si>
  <si>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</si>
  <si>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</si>
  <si>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</si>
  <si>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</si>
  <si>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</si>
  <si>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</si>
  <si>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</si>
  <si>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</si>
  <si>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</si>
  <si>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</si>
  <si>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</si>
  <si>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</si>
  <si>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</si>
  <si>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</si>
  <si>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</si>
  <si>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</si>
  <si>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</si>
  <si>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</si>
  <si>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</si>
  <si>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</si>
  <si>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</si>
  <si>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</si>
  <si>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</si>
  <si>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</si>
  <si>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</si>
  <si>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</si>
  <si>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</si>
  <si>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</si>
  <si>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</si>
  <si>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</si>
  <si>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</si>
  <si>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</si>
  <si>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</si>
  <si>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</si>
  <si>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</si>
  <si>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</si>
  <si>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</si>
  <si>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</si>
  <si>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</si>
  <si>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</si>
  <si>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</si>
  <si>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</si>
  <si>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</si>
  <si>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</si>
  <si>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</si>
  <si>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</si>
  <si>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</si>
  <si>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</si>
  <si>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</si>
  <si>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</si>
  <si>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</si>
  <si>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</si>
  <si>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</si>
  <si>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</si>
  <si>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</si>
  <si>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</si>
  <si>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</si>
  <si>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</si>
  <si>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</si>
  <si>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</si>
  <si>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</si>
  <si>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</si>
  <si>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</si>
  <si>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</si>
  <si>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</si>
  <si>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</si>
  <si>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</si>
  <si>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</si>
  <si>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</si>
  <si>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</si>
  <si>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</si>
  <si>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</si>
  <si>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</si>
  <si>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</si>
  <si>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</si>
  <si>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</si>
  <si>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</si>
  <si>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</si>
  <si>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</si>
  <si>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</si>
  <si>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</si>
  <si>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</si>
  <si>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</si>
  <si>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</si>
  <si>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</si>
  <si>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</si>
  <si>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</si>
  <si>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</si>
  <si>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</si>
  <si>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</si>
  <si>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</si>
  <si>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</si>
  <si>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</si>
  <si>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</si>
  <si>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</si>
  <si>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</si>
  <si>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</si>
  <si>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</si>
  <si>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</si>
  <si>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</si>
  <si>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</si>
  <si>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</si>
  <si>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</si>
  <si>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</si>
  <si>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</si>
  <si>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</si>
  <si>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</si>
  <si>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</si>
  <si>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</si>
  <si>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</si>
  <si>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</si>
  <si>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</si>
  <si>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</si>
  <si>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</si>
  <si>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</si>
  <si>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</si>
  <si>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</si>
  <si>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</si>
  <si>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</si>
  <si>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</si>
  <si>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</si>
  <si>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</si>
  <si>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</si>
  <si>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</si>
  <si>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</si>
  <si>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</si>
  <si>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</si>
  <si>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</si>
  <si>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</si>
  <si>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</si>
  <si>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</si>
  <si>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</si>
  <si>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</si>
  <si>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</si>
  <si>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</si>
  <si>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</si>
  <si>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</si>
  <si>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</si>
  <si>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</si>
  <si>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</si>
  <si>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</si>
  <si>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</si>
  <si>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</si>
  <si>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</si>
  <si>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</si>
  <si>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</si>
  <si>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</si>
  <si>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</si>
  <si>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</si>
  <si>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</si>
  <si>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</si>
  <si>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</si>
  <si>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</si>
  <si>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</si>
  <si>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</si>
  <si>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</si>
  <si>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</si>
  <si>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</si>
  <si>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</si>
  <si>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</si>
  <si>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</si>
  <si>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</si>
  <si>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</si>
  <si>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</si>
  <si>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</si>
  <si>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</si>
  <si>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</si>
  <si>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</si>
  <si>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</si>
  <si>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</si>
  <si>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</si>
  <si>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</si>
  <si>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</si>
  <si>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</si>
  <si>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</si>
  <si>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</si>
  <si>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</si>
  <si>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</si>
  <si>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</si>
  <si>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</si>
  <si>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</si>
  <si>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</si>
  <si>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</si>
  <si>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</si>
  <si>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</si>
  <si>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</si>
  <si>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</si>
  <si>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</si>
  <si>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</si>
  <si>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</si>
  <si>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</si>
  <si>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</si>
  <si>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</si>
  <si>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</si>
  <si>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</si>
  <si>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</si>
  <si>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</si>
  <si>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</si>
  <si>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</si>
  <si>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</si>
  <si>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</si>
  <si>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</si>
  <si>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</si>
  <si>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</si>
  <si>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</si>
  <si>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</si>
  <si>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</si>
  <si>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</si>
  <si>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</si>
  <si>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</si>
  <si>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</si>
  <si>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</si>
  <si>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</si>
  <si>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</si>
  <si>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</si>
  <si>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</si>
  <si>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</si>
  <si>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</si>
  <si>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</si>
  <si>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</si>
  <si>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</si>
  <si>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</si>
  <si>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</si>
  <si>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</si>
  <si>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</si>
  <si>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</si>
  <si>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</si>
  <si>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</si>
  <si>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</si>
  <si>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</si>
  <si>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</si>
  <si>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</si>
  <si>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</si>
  <si>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</si>
  <si>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</si>
  <si>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</si>
  <si>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</si>
  <si>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</si>
  <si>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</si>
  <si>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</si>
  <si>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</si>
  <si>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</si>
  <si>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</si>
  <si>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</si>
  <si>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</si>
  <si>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</si>
  <si>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</si>
  <si>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</si>
  <si>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</si>
  <si>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</si>
  <si>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</si>
  <si>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</si>
  <si>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</si>
  <si>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</si>
  <si>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</si>
  <si>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</si>
  <si>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</si>
  <si>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</si>
  <si>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</si>
  <si>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</si>
  <si>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</si>
  <si>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</si>
  <si>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</si>
  <si>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</si>
  <si>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</si>
  <si>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</si>
  <si>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</si>
  <si>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</si>
  <si>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</si>
  <si>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</si>
  <si>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</si>
  <si>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</si>
  <si>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</si>
  <si>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</si>
  <si>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</si>
  <si>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</si>
  <si>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</si>
  <si>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</si>
  <si>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</si>
  <si>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</si>
  <si>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</si>
  <si>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</si>
  <si>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</si>
  <si>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</si>
  <si>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</si>
  <si>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</si>
  <si>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</si>
  <si>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</si>
  <si>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</si>
  <si>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</si>
  <si>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</si>
  <si>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</si>
  <si>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</si>
  <si>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</si>
  <si>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</si>
  <si>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</si>
  <si>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</si>
  <si>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</si>
  <si>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</si>
  <si>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</si>
  <si>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</si>
  <si>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</si>
  <si>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</si>
  <si>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</si>
  <si>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</si>
  <si>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</si>
  <si>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</si>
  <si>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</si>
  <si>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</si>
  <si>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</si>
  <si>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</si>
  <si>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</si>
  <si>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</si>
  <si>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</si>
  <si>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</si>
  <si>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</si>
  <si>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</si>
  <si>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</si>
  <si>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</si>
  <si>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</si>
  <si>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</si>
  <si>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</si>
  <si>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</si>
  <si>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</si>
  <si>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</si>
  <si>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</si>
  <si>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</si>
  <si>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</si>
  <si>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</si>
  <si>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</si>
  <si>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</si>
  <si>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</si>
  <si>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</si>
  <si>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</si>
  <si>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</si>
  <si>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</si>
  <si>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</si>
  <si>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</si>
  <si>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</si>
  <si>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</si>
  <si>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</si>
  <si>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</si>
  <si>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</si>
  <si>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</si>
  <si>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</si>
  <si>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</si>
  <si>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</si>
  <si>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</si>
  <si>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</si>
  <si>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</si>
  <si>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</si>
  <si>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</si>
  <si>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</si>
  <si>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</si>
  <si>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</si>
  <si>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</si>
  <si>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</si>
  <si>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</si>
  <si>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</si>
  <si>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</si>
  <si>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</si>
  <si>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</si>
  <si>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</si>
  <si>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</si>
  <si>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</si>
  <si>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</si>
  <si>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</si>
  <si>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</si>
  <si>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</si>
  <si>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</si>
  <si>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</si>
  <si>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</si>
  <si>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</si>
  <si>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</si>
  <si>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</si>
  <si>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</si>
  <si>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</si>
  <si>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</si>
  <si>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</si>
  <si>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</si>
  <si>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</si>
  <si>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</si>
  <si>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</si>
  <si>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</si>
  <si>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</si>
  <si>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</si>
  <si>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</si>
  <si>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</si>
  <si>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</si>
  <si>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</si>
  <si>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</si>
  <si>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</si>
  <si>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</si>
  <si>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</si>
  <si>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</si>
  <si>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</si>
  <si>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</si>
  <si>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</si>
  <si>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</si>
  <si>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</si>
  <si>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</si>
  <si>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</si>
  <si>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</si>
  <si>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</si>
  <si>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</si>
  <si>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</si>
  <si>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</si>
  <si>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</si>
  <si>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</si>
  <si>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</si>
  <si>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</si>
  <si>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</si>
  <si>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</si>
  <si>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</si>
  <si>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</si>
  <si>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</si>
  <si>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</si>
  <si>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</si>
  <si>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</si>
  <si>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</si>
  <si>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</si>
  <si>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</si>
  <si>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</si>
  <si>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</si>
  <si>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</si>
  <si>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</si>
  <si>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</si>
  <si>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</si>
  <si>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</si>
  <si>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</si>
  <si>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</si>
  <si>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</si>
  <si>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</si>
  <si>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</si>
  <si>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</si>
  <si>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</si>
  <si>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</si>
  <si>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</si>
  <si>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</si>
  <si>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</si>
  <si>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</si>
  <si>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</si>
  <si>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</si>
  <si>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</si>
  <si>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</si>
  <si>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</si>
  <si>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</si>
  <si>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</si>
  <si>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</si>
  <si>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</si>
  <si>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</si>
  <si>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</si>
  <si>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</si>
  <si>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</si>
  <si>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</si>
  <si>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</si>
  <si>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</si>
  <si>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</si>
  <si>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</si>
  <si>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</si>
  <si>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</si>
  <si>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</si>
  <si>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</si>
  <si>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</si>
  <si>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</si>
  <si>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</si>
  <si>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</si>
  <si>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</si>
  <si>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</si>
  <si>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</si>
  <si>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</si>
  <si>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</si>
  <si>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</si>
  <si>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</si>
  <si>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</si>
  <si>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</si>
  <si>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</si>
  <si>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</si>
  <si>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</si>
  <si>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</si>
  <si>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</si>
  <si>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</si>
  <si>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</si>
  <si>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</si>
  <si>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</si>
  <si>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</si>
  <si>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</si>
  <si>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</si>
  <si>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</si>
  <si>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</si>
  <si>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</si>
  <si>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</si>
  <si>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</si>
  <si>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</si>
  <si>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</si>
  <si>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</si>
  <si>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</si>
  <si>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</si>
  <si>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</si>
  <si>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</si>
  <si>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</si>
  <si>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</si>
  <si>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</si>
  <si>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</si>
  <si>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</si>
  <si>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</si>
  <si>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</si>
  <si>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</si>
  <si>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</si>
  <si>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</si>
  <si>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</si>
  <si>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</si>
  <si>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</si>
  <si>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</si>
  <si>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</si>
  <si>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</si>
  <si>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</si>
  <si>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</si>
  <si>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</si>
  <si>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</si>
  <si>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</si>
  <si>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</si>
  <si>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</si>
  <si>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</si>
  <si>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</si>
  <si>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</si>
  <si>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</si>
  <si>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</si>
  <si>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</si>
  <si>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</si>
  <si>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</si>
  <si>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</si>
  <si>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</si>
  <si>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</si>
  <si>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</si>
  <si>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</si>
  <si>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</si>
  <si>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</si>
  <si>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</si>
  <si>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</si>
  <si>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</si>
  <si>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</si>
  <si>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</si>
  <si>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</si>
  <si>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</si>
  <si>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</si>
  <si>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</si>
  <si>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</si>
  <si>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</si>
  <si>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</si>
  <si>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</si>
  <si>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</si>
  <si>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</si>
  <si>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</si>
  <si>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</si>
  <si>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</si>
  <si>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</si>
  <si>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</si>
  <si>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</si>
  <si>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</si>
  <si>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</si>
  <si>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</si>
  <si>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</si>
  <si>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</si>
  <si>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</si>
  <si>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</si>
  <si>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</si>
  <si>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</si>
  <si>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</si>
  <si>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</si>
  <si>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</si>
  <si>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</si>
  <si>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</si>
  <si>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</si>
  <si>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</si>
  <si>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</si>
  <si>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</si>
  <si>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</si>
  <si>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</si>
  <si>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</si>
  <si>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</si>
  <si>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</si>
  <si>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</si>
  <si>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</si>
  <si>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</si>
  <si>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</si>
  <si>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</si>
  <si>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</si>
  <si>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</si>
  <si>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</si>
  <si>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</si>
  <si>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</si>
  <si>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</si>
  <si>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</si>
  <si>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</si>
  <si>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</si>
  <si>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</si>
  <si>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</si>
  <si>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</si>
  <si>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</si>
  <si>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</si>
  <si>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</si>
  <si>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</si>
  <si>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</si>
  <si>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</si>
  <si>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</si>
  <si>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</si>
  <si>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</si>
  <si>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</si>
  <si>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</si>
  <si>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</si>
  <si>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</si>
  <si>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</si>
  <si>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</si>
  <si>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</si>
  <si>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</si>
  <si>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</si>
  <si>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</si>
  <si>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</si>
  <si>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</si>
  <si>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</si>
  <si>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</si>
  <si>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</si>
  <si>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</si>
  <si>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</si>
  <si>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</si>
  <si>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</si>
  <si>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</si>
  <si>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</si>
  <si>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</si>
  <si>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</si>
  <si>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</si>
  <si>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</si>
  <si>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</si>
  <si>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</si>
  <si>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</si>
  <si>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</si>
  <si>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</si>
  <si>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</si>
  <si>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</si>
  <si>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</si>
  <si>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</si>
  <si>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</si>
  <si>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</si>
  <si>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</si>
  <si>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</si>
  <si>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</si>
  <si>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</si>
  <si>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</si>
  <si>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</si>
  <si>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</si>
  <si>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</si>
  <si>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</si>
  <si>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</si>
  <si>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</si>
  <si>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</si>
  <si>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</si>
  <si>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</si>
  <si>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</si>
  <si>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</si>
  <si>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</si>
  <si>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</si>
  <si>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</si>
  <si>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</si>
  <si>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</si>
  <si>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</si>
  <si>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</si>
  <si>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</si>
  <si>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</si>
  <si>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</si>
  <si>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</si>
  <si>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</si>
  <si>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</si>
  <si>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</si>
  <si>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</si>
  <si>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</si>
  <si>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</si>
  <si>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</si>
  <si>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</si>
  <si>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</si>
  <si>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</si>
  <si>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</si>
  <si>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</si>
  <si>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</si>
  <si>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</si>
  <si>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</si>
  <si>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</si>
  <si>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</si>
  <si>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</si>
  <si>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</si>
  <si>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</si>
  <si>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</si>
  <si>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</si>
  <si>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</si>
  <si>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</si>
  <si>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</si>
  <si>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</si>
  <si>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</si>
  <si>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</si>
  <si>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</si>
  <si>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</si>
  <si>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</si>
  <si>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</si>
  <si>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</si>
  <si>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</si>
  <si>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</si>
  <si>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</si>
  <si>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</si>
  <si>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</si>
  <si>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</si>
  <si>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</si>
  <si>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</si>
  <si>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</si>
  <si>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</si>
  <si>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</si>
  <si>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</si>
  <si>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</si>
  <si>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</si>
  <si>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</si>
  <si>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</si>
  <si>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</si>
  <si>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</si>
  <si>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</si>
  <si>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</si>
  <si>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</si>
  <si>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</si>
  <si>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</si>
  <si>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</si>
  <si>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</si>
  <si>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</si>
  <si>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</si>
  <si>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</si>
  <si>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</si>
  <si>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</si>
  <si>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</si>
  <si>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</si>
  <si>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</si>
  <si>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</si>
  <si>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</si>
  <si>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</si>
  <si>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</si>
  <si>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</si>
  <si>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</si>
  <si>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</si>
  <si>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</si>
  <si>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</si>
  <si>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</si>
  <si>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</si>
  <si>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</si>
  <si>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</si>
  <si>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</si>
  <si>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</si>
  <si>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</si>
  <si>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</si>
  <si>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</si>
  <si>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</si>
  <si>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</si>
  <si>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</si>
  <si>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</si>
  <si>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</si>
  <si>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</si>
  <si>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</si>
  <si>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</si>
  <si>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</si>
  <si>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</si>
  <si>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</si>
  <si>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</si>
  <si>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</si>
  <si>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</si>
  <si>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</si>
  <si>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</si>
  <si>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</si>
  <si>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</si>
  <si>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</si>
  <si>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</si>
  <si>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</si>
  <si>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</si>
  <si>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</si>
  <si>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</si>
  <si>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</si>
  <si>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</si>
  <si>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</si>
  <si>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</si>
  <si>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</si>
  <si>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</si>
  <si>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</si>
  <si>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</si>
  <si>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</si>
  <si>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</si>
  <si>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</si>
  <si>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</si>
  <si>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</si>
  <si>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</si>
  <si>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</si>
  <si>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</si>
  <si>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</si>
  <si>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</si>
  <si>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</si>
  <si>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</si>
  <si>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</si>
  <si>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</si>
  <si>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</si>
  <si>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</si>
  <si>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</si>
  <si>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</si>
  <si>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</si>
  <si>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</si>
  <si>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</si>
  <si>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</si>
  <si>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</si>
  <si>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</si>
  <si>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</si>
  <si>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</si>
  <si>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</si>
  <si>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</si>
  <si>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</si>
  <si>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</si>
  <si>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</si>
  <si>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</si>
  <si>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</si>
  <si>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</si>
  <si>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</si>
  <si>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</si>
  <si>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</si>
  <si>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</si>
  <si>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</si>
  <si>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</si>
  <si>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</si>
  <si>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</si>
  <si>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</si>
  <si>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</si>
  <si>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</si>
  <si>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</si>
  <si>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</si>
  <si>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</si>
  <si>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</si>
  <si>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</si>
  <si>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</si>
  <si>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</si>
  <si>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</si>
  <si>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</si>
  <si>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</si>
  <si>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</si>
  <si>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</si>
  <si>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</si>
  <si>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</si>
  <si>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</si>
  <si>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</si>
  <si>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</si>
  <si>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</si>
  <si>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</si>
  <si>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</si>
  <si>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</si>
  <si>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</si>
  <si>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</si>
  <si>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</si>
  <si>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</si>
  <si>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</si>
  <si>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</si>
  <si>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</si>
  <si>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</si>
  <si>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</si>
  <si>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</si>
  <si>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</si>
  <si>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</si>
  <si>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</si>
  <si>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</si>
  <si>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</si>
  <si>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</si>
  <si>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</si>
  <si>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</si>
  <si>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</si>
  <si>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</si>
  <si>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</si>
  <si>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</si>
  <si>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</si>
  <si>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</si>
  <si>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</si>
  <si>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</si>
  <si>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</si>
  <si>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</si>
  <si>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</si>
  <si>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</si>
  <si>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</si>
  <si>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</si>
  <si>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</si>
  <si>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</si>
  <si>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</si>
  <si>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</si>
  <si>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</si>
  <si>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</si>
  <si>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</si>
  <si>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</si>
  <si>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</si>
  <si>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</si>
  <si>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</si>
  <si>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</si>
  <si>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</si>
  <si>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</si>
  <si>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</si>
  <si>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</si>
  <si>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</si>
  <si>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</si>
  <si>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</si>
  <si>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</si>
  <si>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</si>
  <si>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</si>
  <si>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</si>
  <si>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</si>
  <si>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</si>
  <si>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</si>
  <si>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</si>
  <si>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</si>
  <si>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</si>
  <si>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</si>
  <si>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</si>
  <si>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</si>
  <si>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</si>
  <si>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</si>
  <si>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</si>
  <si>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</si>
  <si>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</si>
  <si>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</si>
  <si>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</si>
  <si>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</si>
  <si>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</si>
  <si>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</si>
  <si>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</si>
  <si>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</si>
  <si>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</si>
  <si>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</si>
  <si>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</si>
  <si>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</si>
  <si>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</si>
  <si>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</si>
  <si>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</si>
  <si>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</si>
  <si>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</si>
  <si>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</si>
  <si>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</si>
  <si>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</si>
  <si>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</si>
  <si>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</si>
  <si>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</si>
  <si>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</si>
  <si>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</si>
  <si>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</si>
  <si>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</si>
  <si>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</si>
  <si>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</si>
  <si>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</si>
  <si>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</si>
  <si>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</si>
  <si>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</si>
  <si>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</si>
  <si>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</si>
  <si>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</si>
  <si>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</si>
  <si>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</si>
  <si>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</si>
  <si>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</si>
  <si>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</si>
  <si>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</si>
  <si>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</si>
  <si>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</si>
  <si>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</si>
  <si>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</si>
  <si>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</si>
  <si>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</si>
  <si>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</si>
  <si>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</si>
  <si>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</si>
  <si>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</si>
  <si>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</si>
  <si>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</si>
  <si>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</si>
  <si>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</si>
  <si>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</si>
  <si>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</si>
  <si>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</si>
  <si>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</si>
  <si>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</si>
  <si>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</si>
  <si>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</si>
  <si>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</si>
  <si>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</si>
  <si>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</si>
  <si>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</si>
  <si>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</si>
  <si>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</si>
  <si>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</si>
  <si>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</si>
  <si>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</si>
  <si>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</si>
  <si>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</si>
  <si>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</si>
  <si>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</si>
  <si>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</si>
  <si>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</si>
  <si>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</si>
  <si>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</si>
  <si>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</si>
  <si>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</si>
  <si>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</si>
  <si>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</si>
  <si>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</si>
  <si>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</si>
  <si>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</si>
  <si>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</si>
  <si>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</si>
  <si>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</si>
  <si>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</si>
  <si>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</si>
  <si>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</si>
  <si>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</si>
  <si>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</si>
  <si>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</si>
  <si>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</si>
  <si>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</si>
  <si>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</si>
  <si>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</si>
  <si>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</si>
  <si>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</si>
  <si>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</si>
  <si>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</si>
  <si>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</si>
  <si>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</si>
  <si>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</si>
  <si>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</si>
  <si>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</si>
  <si>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</si>
  <si>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</si>
  <si>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</si>
  <si>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</si>
  <si>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</si>
  <si>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</si>
  <si>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</si>
  <si>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</si>
  <si>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</si>
  <si>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</si>
  <si>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</si>
  <si>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</si>
  <si>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</si>
  <si>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</si>
  <si>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</si>
  <si>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</si>
  <si>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</si>
  <si>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</si>
  <si>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</si>
  <si>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</si>
  <si>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</si>
  <si>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</si>
  <si>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</si>
  <si>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</si>
  <si>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</si>
  <si>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</si>
  <si>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</si>
  <si>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</si>
  <si>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</si>
  <si>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</si>
  <si>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</si>
  <si>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</si>
  <si>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</si>
  <si>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</si>
  <si>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</si>
  <si>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</si>
  <si>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</si>
  <si>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</si>
  <si>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</si>
  <si>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</si>
  <si>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</si>
  <si>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</si>
  <si>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</si>
  <si>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</si>
  <si>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</si>
  <si>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</si>
  <si>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</si>
  <si>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</si>
  <si>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</si>
  <si>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</si>
  <si>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</si>
  <si>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</si>
  <si>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</si>
  <si>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</si>
  <si>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</si>
  <si>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</si>
  <si>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</si>
  <si>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</si>
  <si>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</si>
  <si>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</si>
  <si>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</si>
  <si>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</si>
  <si>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</si>
  <si>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</si>
  <si>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</si>
  <si>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</si>
  <si>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</si>
  <si>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</si>
  <si>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</si>
  <si>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</si>
  <si>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</si>
  <si>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</si>
  <si>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</si>
  <si>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</si>
  <si>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</si>
  <si>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</si>
  <si>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</si>
  <si>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</si>
  <si>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</si>
  <si>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</si>
  <si>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</si>
  <si>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</si>
  <si>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</si>
  <si>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</si>
  <si>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</si>
  <si>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</si>
  <si>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</si>
  <si>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</si>
  <si>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</si>
  <si>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</si>
  <si>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</si>
  <si>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</si>
  <si>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</si>
  <si>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</si>
  <si>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</si>
  <si>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</si>
  <si>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</si>
  <si>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</si>
  <si>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</si>
  <si>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</si>
  <si>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</si>
  <si>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</si>
  <si>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</si>
  <si>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</si>
  <si>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</si>
  <si>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</si>
  <si>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</si>
  <si>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</si>
  <si>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</si>
  <si>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</si>
  <si>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</si>
  <si>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</si>
  <si>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</si>
  <si>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</si>
  <si>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</si>
  <si>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</si>
  <si>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</si>
  <si>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</si>
  <si>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</si>
  <si>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</si>
  <si>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</si>
  <si>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</si>
  <si>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</si>
  <si>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</si>
  <si>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</si>
  <si>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</si>
  <si>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</si>
  <si>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</si>
  <si>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</si>
  <si>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</si>
  <si>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</si>
  <si>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</si>
  <si>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</si>
  <si>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</si>
  <si>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</si>
  <si>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</si>
  <si>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</si>
  <si>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</si>
  <si>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</si>
  <si>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</si>
  <si>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</si>
  <si>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</si>
  <si>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</si>
  <si>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</si>
  <si>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</si>
  <si>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</si>
  <si>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</si>
  <si>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</si>
  <si>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</si>
  <si>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</si>
  <si>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</si>
  <si>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</si>
  <si>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</si>
  <si>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</si>
  <si>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</si>
  <si>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</si>
  <si>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</si>
  <si>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</si>
  <si>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</si>
  <si>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</si>
  <si>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</si>
  <si>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</si>
  <si>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</si>
  <si>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</si>
  <si>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</si>
  <si>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</si>
  <si>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</si>
  <si>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</si>
  <si>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</si>
  <si>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</si>
  <si>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</si>
  <si>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</si>
  <si>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</si>
  <si>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</si>
  <si>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</si>
  <si>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</si>
  <si>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</si>
  <si>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</si>
  <si>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</si>
  <si>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</si>
  <si>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</si>
  <si>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</si>
  <si>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</si>
  <si>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</si>
  <si>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</si>
  <si>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</si>
  <si>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</si>
  <si>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</si>
  <si>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</si>
  <si>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</si>
  <si>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</si>
  <si>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</si>
  <si>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</si>
  <si>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</si>
  <si>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</si>
  <si>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</si>
  <si>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</si>
  <si>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</si>
  <si>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</si>
  <si>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</si>
  <si>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</si>
  <si>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</si>
  <si>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</si>
  <si>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</si>
  <si>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</si>
  <si>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</si>
  <si>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</si>
  <si>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</si>
  <si>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</si>
  <si>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</si>
  <si>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</si>
  <si>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</si>
  <si>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</si>
  <si>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</si>
  <si>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</si>
  <si>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</si>
  <si>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</si>
  <si>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</si>
  <si>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</si>
  <si>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</si>
  <si>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</si>
  <si>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</si>
  <si>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</si>
  <si>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</si>
  <si>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</si>
  <si>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</si>
  <si>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</si>
  <si>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</si>
  <si>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</si>
  <si>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</si>
  <si>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</si>
  <si>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</si>
  <si>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</si>
  <si>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</si>
  <si>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</si>
  <si>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</si>
  <si>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</si>
  <si>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</si>
  <si>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</si>
  <si>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</si>
  <si>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</si>
  <si>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</si>
  <si>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</si>
  <si>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</si>
  <si>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</si>
  <si>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</si>
  <si>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</si>
  <si>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</si>
  <si>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</si>
  <si>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</si>
  <si>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</si>
  <si>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</si>
  <si>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</si>
  <si>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</si>
  <si>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</si>
  <si>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</si>
  <si>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</si>
  <si>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</si>
  <si>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</si>
  <si>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</si>
  <si>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</si>
  <si>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</si>
  <si>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</si>
  <si>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</si>
  <si>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</si>
  <si>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</si>
  <si>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</si>
  <si>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</si>
  <si>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</si>
  <si>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</si>
  <si>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</si>
  <si>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</si>
  <si>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</si>
  <si>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</si>
  <si>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</si>
  <si>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</si>
  <si>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</si>
  <si>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</si>
  <si>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</si>
  <si>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</si>
  <si>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</si>
  <si>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</si>
  <si>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</si>
  <si>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</si>
  <si>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</si>
  <si>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</si>
  <si>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</si>
  <si>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</si>
  <si>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</si>
  <si>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</si>
  <si>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</si>
  <si>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</si>
  <si>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</si>
  <si>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</si>
  <si>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</si>
  <si>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</si>
  <si>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</si>
  <si>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</si>
  <si>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</si>
  <si>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</si>
  <si>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</si>
  <si>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</si>
  <si>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</si>
  <si>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</si>
  <si>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</si>
  <si>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</si>
  <si>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</si>
  <si>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</si>
  <si>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</si>
  <si>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</si>
  <si>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</si>
  <si>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</si>
  <si>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</si>
  <si>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</si>
  <si>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</si>
  <si>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</si>
  <si>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</si>
  <si>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</si>
  <si>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</si>
  <si>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</si>
  <si>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</si>
  <si>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</si>
  <si>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</si>
  <si>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</si>
  <si>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</si>
  <si>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</si>
  <si>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</si>
  <si>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</si>
  <si>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</si>
  <si>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</si>
  <si>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</si>
  <si>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</si>
  <si>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</si>
  <si>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</si>
  <si>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</si>
  <si>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</si>
  <si>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</si>
  <si>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</si>
  <si>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</si>
  <si>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</si>
  <si>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</si>
  <si>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</si>
  <si>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</si>
  <si>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</si>
  <si>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</si>
  <si>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</si>
  <si>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</si>
  <si>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</si>
  <si>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</si>
  <si>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</si>
  <si>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</si>
  <si>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</si>
  <si>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</si>
  <si>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</si>
  <si>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</si>
  <si>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</si>
  <si>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</si>
  <si>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</si>
  <si>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</si>
  <si>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</si>
  <si>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</si>
  <si>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</si>
  <si>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</si>
  <si>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</si>
  <si>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</si>
  <si>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</si>
  <si>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</si>
  <si>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</si>
  <si>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</si>
  <si>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</si>
  <si>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</si>
  <si>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</si>
  <si>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</si>
  <si>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</si>
  <si>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</si>
  <si>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</si>
  <si>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</si>
  <si>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</si>
  <si>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</si>
  <si>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</si>
  <si>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</si>
  <si>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</si>
  <si>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</si>
  <si>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</si>
  <si>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</si>
  <si>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</si>
  <si>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</si>
  <si>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</si>
  <si>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</si>
  <si>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</si>
  <si>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</si>
  <si>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</si>
  <si>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</si>
  <si>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</si>
  <si>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</si>
  <si>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</si>
  <si>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</si>
  <si>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</si>
  <si>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</si>
  <si>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</si>
  <si>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</si>
  <si>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</si>
  <si>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</si>
  <si>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</si>
  <si>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</si>
  <si>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</si>
  <si>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</si>
  <si>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</si>
  <si>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</si>
  <si>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</si>
  <si>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</si>
  <si>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</si>
  <si>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</si>
  <si>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</si>
  <si>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</si>
  <si>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</si>
  <si>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</si>
  <si>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</si>
  <si>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</si>
  <si>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</si>
  <si>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</si>
  <si>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</si>
  <si>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</si>
  <si>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</si>
  <si>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</si>
  <si>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</si>
  <si>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</si>
  <si>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</si>
  <si>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</si>
  <si>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</si>
  <si>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</si>
  <si>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</si>
  <si>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</si>
  <si>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</si>
  <si>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</si>
  <si>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</si>
  <si>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</si>
  <si>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</si>
  <si>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</si>
  <si>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</si>
  <si>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</si>
  <si>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</si>
  <si>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</si>
  <si>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</si>
  <si>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</si>
  <si>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</si>
  <si>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</si>
  <si>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</si>
  <si>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</si>
  <si>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</si>
  <si>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</si>
  <si>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</si>
  <si>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</si>
  <si>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</si>
  <si>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</si>
  <si>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</si>
  <si>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</si>
  <si>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</si>
  <si>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</si>
  <si>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</si>
  <si>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</si>
  <si>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</si>
  <si>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</si>
  <si>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</si>
  <si>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</si>
  <si>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</si>
  <si>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</si>
  <si>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</si>
  <si>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</si>
  <si>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</si>
  <si>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</si>
  <si>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</si>
  <si>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</si>
  <si>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</si>
  <si>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</si>
  <si>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</si>
  <si>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</si>
  <si>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</si>
  <si>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</si>
  <si>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</si>
  <si>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</si>
  <si>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</si>
  <si>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</si>
  <si>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</si>
  <si>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</si>
  <si>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</si>
  <si>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</si>
  <si>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</si>
  <si>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</si>
  <si>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</si>
  <si>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</si>
  <si>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</si>
  <si>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</si>
  <si>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</si>
  <si>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</si>
  <si>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</si>
  <si>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</si>
  <si>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</si>
  <si>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</si>
  <si>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</si>
  <si>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</si>
  <si>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</si>
  <si>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</si>
  <si>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</si>
  <si>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</si>
  <si>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</si>
  <si>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</si>
  <si>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</si>
  <si>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</si>
  <si>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</si>
  <si>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</si>
  <si>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</si>
  <si>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</si>
  <si>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</si>
  <si>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</si>
  <si>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</si>
  <si>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</si>
  <si>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</si>
  <si>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</si>
  <si>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</si>
  <si>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</si>
  <si>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</si>
  <si>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</si>
  <si>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</si>
  <si>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</si>
  <si>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</si>
  <si>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</si>
  <si>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</si>
  <si>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</si>
  <si>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</si>
  <si>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</si>
  <si>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</si>
  <si>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</si>
  <si>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</si>
  <si>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</si>
  <si>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</si>
  <si>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</si>
  <si>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</si>
  <si>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</si>
  <si>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</si>
  <si>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</si>
  <si>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</si>
  <si>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</si>
  <si>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</si>
  <si>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</si>
  <si>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</si>
  <si>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</si>
  <si>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</si>
  <si>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</si>
  <si>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</si>
  <si>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</si>
  <si>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</si>
  <si>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</si>
  <si>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</si>
  <si>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</si>
  <si>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</si>
  <si>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</si>
  <si>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</si>
  <si>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</si>
  <si>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</si>
  <si>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</si>
  <si>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</si>
  <si>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</si>
  <si>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</si>
  <si>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</si>
  <si>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</si>
  <si>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</si>
  <si>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</si>
  <si>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</si>
  <si>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</si>
  <si>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</si>
  <si>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</si>
  <si>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</si>
  <si>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</si>
  <si>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</si>
  <si>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</si>
  <si>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</si>
  <si>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</si>
  <si>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</si>
  <si>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</si>
  <si>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</si>
  <si>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</si>
  <si>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</si>
  <si>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</si>
  <si>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</si>
  <si>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</si>
  <si>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</si>
  <si>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</si>
  <si>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</si>
  <si>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</si>
  <si>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</si>
  <si>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</si>
  <si>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</si>
  <si>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</si>
  <si>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</si>
  <si>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</si>
  <si>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</si>
  <si>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</si>
  <si>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</si>
  <si>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</si>
  <si>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</si>
  <si>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</si>
  <si>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</si>
  <si>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</si>
  <si>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</si>
  <si>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</si>
  <si>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</si>
  <si>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</si>
  <si>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</si>
  <si>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</si>
  <si>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</si>
  <si>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</si>
  <si>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</si>
  <si>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</si>
  <si>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</si>
  <si>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</si>
  <si>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</si>
  <si>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</si>
  <si>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</si>
  <si>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</si>
  <si>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</si>
  <si>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</si>
  <si>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</si>
  <si>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</si>
  <si>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</si>
  <si>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</si>
  <si>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</si>
  <si>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</si>
  <si>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</si>
  <si>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</si>
  <si>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</si>
  <si>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</si>
  <si>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</si>
  <si>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</si>
  <si>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</si>
  <si>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</si>
  <si>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</si>
  <si>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</si>
  <si>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</si>
  <si>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</si>
  <si>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</si>
  <si>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</si>
  <si>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</si>
  <si>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</si>
  <si>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</si>
  <si>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</si>
  <si>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</si>
  <si>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</si>
  <si>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</si>
  <si>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</si>
  <si>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</si>
  <si>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</si>
  <si>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</si>
  <si>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</si>
  <si>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</si>
  <si>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</si>
  <si>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</si>
  <si>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</si>
  <si>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</si>
  <si>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</si>
  <si>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</si>
  <si>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</si>
  <si>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</si>
  <si>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</si>
  <si>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</si>
  <si>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</si>
  <si>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</si>
  <si>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</si>
  <si>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</si>
  <si>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</si>
  <si>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</si>
  <si>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</si>
  <si>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</si>
  <si>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</si>
  <si>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</si>
  <si>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</si>
  <si>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</si>
  <si>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</si>
  <si>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</si>
  <si>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</si>
  <si>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</si>
  <si>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</si>
  <si>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</si>
  <si>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</si>
  <si>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</si>
  <si>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</si>
  <si>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</si>
  <si>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</si>
  <si>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</si>
  <si>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</si>
  <si>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</si>
  <si>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</si>
  <si>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</si>
  <si>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</si>
  <si>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</si>
  <si>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</si>
  <si>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</si>
  <si>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</si>
  <si>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</si>
  <si>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</si>
  <si>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</si>
  <si>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</si>
  <si>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</si>
  <si>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</si>
  <si>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</si>
  <si>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</si>
  <si>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</si>
  <si>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</si>
  <si>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</si>
  <si>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</si>
  <si>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</si>
  <si>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</si>
  <si>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</si>
  <si>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</si>
  <si>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</si>
  <si>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</si>
  <si>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</si>
  <si>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</si>
  <si>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</si>
  <si>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</si>
  <si>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</si>
  <si>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</si>
  <si>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</si>
  <si>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</si>
  <si>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</si>
  <si>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</si>
  <si>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</si>
  <si>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</si>
  <si>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</si>
  <si>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</si>
  <si>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</si>
  <si>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</si>
  <si>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</si>
  <si>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</si>
  <si>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</si>
  <si>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</si>
  <si>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</si>
  <si>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</si>
  <si>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</si>
  <si>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</si>
  <si>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</si>
  <si>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</si>
  <si>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</si>
  <si>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</si>
  <si>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</si>
  <si>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</si>
  <si>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</si>
  <si>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</si>
  <si>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</si>
  <si>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</si>
  <si>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</si>
  <si>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</si>
  <si>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</si>
  <si>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</si>
  <si>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</si>
  <si>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</si>
  <si>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</si>
  <si>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</si>
  <si>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</si>
  <si>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</si>
  <si>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</si>
  <si>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</si>
  <si>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</si>
  <si>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</si>
  <si>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</si>
  <si>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</si>
  <si>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</si>
  <si>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</si>
  <si>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</si>
  <si>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</si>
  <si>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</si>
  <si>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</si>
  <si>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</si>
  <si>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</si>
  <si>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</si>
  <si>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</si>
  <si>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</si>
  <si>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</si>
  <si>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</si>
  <si>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</si>
  <si>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</si>
  <si>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</si>
  <si>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</si>
  <si>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</si>
  <si>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</si>
  <si>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</si>
  <si>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</si>
  <si>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</si>
  <si>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</si>
  <si>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</si>
  <si>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</si>
  <si>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</si>
  <si>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</si>
  <si>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</si>
  <si>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</si>
  <si>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</si>
  <si>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</si>
  <si>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</si>
  <si>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</si>
  <si>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</si>
  <si>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</si>
  <si>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</si>
  <si>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</si>
  <si>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</si>
  <si>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</si>
  <si>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</si>
  <si>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</si>
  <si>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</si>
  <si>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</si>
  <si>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</si>
  <si>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</si>
  <si>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</si>
  <si>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</si>
  <si>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</si>
  <si>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</si>
  <si>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</si>
  <si>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</si>
  <si>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</si>
  <si>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</si>
  <si>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</si>
  <si>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</si>
  <si>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</si>
  <si>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</si>
  <si>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</si>
  <si>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</si>
  <si>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</si>
  <si>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</si>
  <si>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</si>
  <si>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</si>
  <si>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</si>
  <si>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</si>
  <si>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</si>
  <si>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</si>
  <si>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</si>
  <si>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</si>
  <si>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</si>
  <si>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</si>
  <si>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</si>
  <si>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</si>
  <si>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</si>
  <si>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</si>
  <si>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</si>
  <si>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</si>
  <si>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</si>
  <si>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</si>
  <si>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</si>
  <si>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</si>
  <si>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</si>
  <si>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</si>
  <si>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</si>
  <si>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</si>
  <si>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</si>
  <si>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</si>
  <si>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</si>
  <si>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</si>
  <si>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</si>
  <si>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</si>
  <si>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</si>
  <si>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</si>
  <si>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</si>
  <si>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</si>
  <si>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</si>
  <si>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</si>
  <si>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</si>
  <si>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</si>
  <si>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</si>
  <si>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</si>
  <si>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</si>
  <si>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</si>
  <si>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</si>
  <si>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</si>
  <si>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</si>
  <si>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</si>
  <si>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</si>
  <si>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</si>
  <si>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</si>
  <si>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</si>
  <si>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</si>
  <si>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</si>
  <si>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</si>
  <si>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</si>
  <si>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</si>
  <si>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</si>
  <si>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</si>
  <si>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</si>
  <si>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</si>
  <si>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</si>
  <si>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</si>
  <si>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</si>
  <si>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</si>
  <si>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</si>
  <si>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</si>
  <si>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</si>
  <si>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</si>
  <si>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</si>
  <si>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</si>
  <si>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</si>
  <si>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</si>
  <si>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</si>
  <si>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</si>
  <si>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</si>
  <si>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</si>
  <si>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</si>
  <si>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</si>
  <si>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</si>
  <si>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</si>
  <si>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</si>
  <si>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</si>
  <si>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</si>
  <si>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</si>
  <si>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</si>
  <si>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</si>
  <si>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</si>
  <si>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</si>
  <si>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</si>
  <si>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</si>
  <si>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</si>
  <si>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</si>
  <si>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</si>
  <si>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</si>
  <si>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</si>
  <si>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</si>
  <si>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</si>
  <si>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</si>
  <si>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</si>
  <si>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</si>
  <si>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</si>
  <si>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</si>
  <si>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</si>
  <si>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</si>
  <si>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</si>
  <si>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</si>
  <si>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</si>
  <si>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</si>
  <si>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</si>
  <si>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</si>
  <si>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</si>
  <si>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</si>
  <si>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</si>
  <si>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</si>
  <si>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</si>
  <si>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</si>
  <si>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</si>
  <si>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</si>
  <si>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</si>
  <si>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</si>
  <si>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</si>
  <si>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</si>
  <si>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</si>
  <si>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</si>
  <si>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</si>
  <si>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</si>
  <si>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</si>
  <si>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</si>
  <si>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</si>
  <si>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</si>
  <si>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</si>
  <si>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</si>
  <si>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</si>
  <si>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</si>
  <si>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</si>
  <si>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</si>
  <si>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</si>
  <si>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</si>
  <si>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</si>
  <si>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</si>
  <si>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</si>
  <si>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</si>
  <si>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</si>
  <si>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</si>
  <si>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</si>
  <si>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</si>
  <si>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</si>
  <si>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</si>
  <si>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</si>
  <si>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</si>
  <si>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</si>
  <si>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</si>
  <si>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</si>
  <si>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</si>
  <si>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</si>
  <si>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</si>
  <si>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</si>
  <si>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</si>
  <si>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</si>
  <si>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</si>
  <si>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</si>
  <si>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</si>
  <si>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</si>
  <si>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</si>
  <si>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</si>
  <si>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</si>
  <si>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</si>
  <si>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</si>
  <si>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</si>
  <si>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</si>
  <si>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</si>
  <si>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</si>
  <si>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</si>
  <si>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</si>
  <si>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</si>
  <si>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</si>
  <si>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</si>
  <si>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</si>
  <si>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</si>
  <si>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</si>
  <si>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</si>
  <si>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</si>
  <si>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</si>
  <si>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</si>
  <si>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</si>
  <si>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</si>
  <si>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</si>
  <si>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</si>
  <si>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</si>
  <si>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</si>
  <si>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</si>
  <si>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</si>
  <si>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</si>
  <si>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</si>
  <si>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</si>
  <si>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</si>
  <si>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</si>
  <si>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</si>
  <si>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</si>
  <si>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</si>
  <si>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</si>
  <si>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</si>
  <si>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</si>
  <si>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</si>
  <si>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</si>
  <si>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</si>
  <si>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</si>
  <si>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</si>
  <si>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</si>
  <si>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</si>
  <si>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</si>
  <si>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</si>
  <si>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</si>
  <si>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</si>
  <si>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</si>
  <si>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</si>
  <si>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</si>
  <si>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</si>
  <si>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</si>
  <si>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</si>
  <si>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</si>
  <si>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</si>
  <si>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</si>
  <si>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</si>
  <si>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</si>
  <si>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</si>
  <si>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</si>
  <si>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</si>
  <si>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</si>
  <si>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</si>
  <si>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</si>
  <si>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</si>
  <si>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</si>
  <si>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</si>
  <si>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</si>
  <si>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</si>
  <si>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</si>
  <si>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</si>
  <si>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</si>
  <si>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</si>
  <si>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</si>
  <si>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</si>
  <si>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</si>
  <si>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</si>
  <si>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</si>
  <si>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</si>
  <si>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</si>
  <si>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</si>
  <si>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</si>
  <si>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</si>
  <si>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</si>
  <si>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</si>
  <si>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</si>
  <si>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</si>
  <si>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</si>
  <si>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</si>
  <si>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</si>
  <si>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</si>
  <si>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</si>
  <si>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</si>
  <si>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</si>
  <si>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</si>
  <si>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</si>
  <si>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</si>
  <si>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</si>
  <si>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</si>
  <si>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</si>
  <si>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</si>
  <si>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</si>
  <si>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</si>
  <si>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</si>
  <si>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</si>
  <si>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</si>
  <si>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</si>
  <si>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</si>
  <si>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</si>
  <si>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</si>
  <si>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</si>
  <si>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</si>
  <si>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</si>
  <si>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</si>
  <si>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</si>
  <si>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</si>
  <si>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</si>
  <si>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</si>
  <si>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</si>
  <si>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</si>
  <si>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</si>
  <si>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</si>
  <si>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</si>
  <si>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</si>
  <si>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</si>
  <si>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</si>
  <si>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</si>
  <si>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</si>
  <si>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</si>
  <si>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</si>
  <si>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</si>
  <si>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</si>
  <si>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</si>
  <si>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</si>
  <si>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</si>
  <si>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</si>
  <si>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</si>
  <si>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</si>
  <si>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</si>
  <si>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</si>
  <si>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</si>
  <si>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</si>
  <si>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</si>
  <si>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</si>
  <si>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</si>
  <si>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</si>
  <si>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</si>
  <si>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</si>
  <si>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</si>
  <si>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</si>
  <si>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</si>
  <si>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</si>
  <si>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</si>
  <si>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</si>
  <si>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</si>
  <si>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</si>
  <si>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</si>
  <si>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</si>
  <si>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</si>
  <si>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</si>
  <si>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</si>
  <si>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</si>
  <si>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</si>
  <si>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</si>
  <si>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</si>
  <si>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</si>
  <si>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</si>
  <si>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</si>
  <si>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</si>
  <si>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</si>
  <si>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</si>
  <si>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</si>
  <si>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</si>
  <si>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</si>
  <si>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</si>
  <si>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</si>
  <si>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</si>
  <si>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</si>
  <si>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</si>
  <si>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</si>
  <si>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</si>
  <si>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</si>
  <si>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</si>
  <si>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</si>
  <si>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</si>
  <si>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</si>
  <si>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</si>
  <si>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</si>
  <si>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</si>
  <si>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</si>
  <si>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</si>
  <si>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</si>
  <si>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</si>
  <si>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</si>
  <si>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</si>
  <si>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</si>
  <si>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</si>
  <si>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</si>
  <si>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</si>
  <si>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</si>
  <si>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</si>
  <si>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</si>
  <si>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</si>
  <si>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</si>
  <si>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</si>
  <si>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</si>
  <si>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</si>
  <si>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</si>
  <si>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</si>
  <si>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</si>
  <si>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</si>
  <si>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</si>
  <si>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</si>
  <si>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</si>
  <si>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</si>
  <si>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</si>
  <si>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</si>
  <si>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</si>
  <si>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</si>
  <si>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</si>
  <si>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</si>
  <si>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</si>
  <si>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</si>
  <si>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</si>
  <si>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</si>
  <si>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</si>
  <si>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</si>
  <si>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</si>
  <si>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</si>
  <si>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</si>
  <si>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</si>
  <si>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</si>
  <si>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</si>
  <si>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</si>
  <si>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</si>
  <si>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</si>
  <si>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</si>
  <si>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</si>
  <si>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</si>
  <si>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</si>
  <si>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</si>
  <si>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</si>
  <si>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</si>
  <si>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</si>
  <si>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</si>
  <si>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</si>
  <si>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</si>
  <si>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</si>
  <si>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</si>
  <si>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</si>
  <si>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</si>
  <si>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</si>
  <si>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</si>
  <si>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</si>
  <si>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</si>
  <si>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</si>
  <si>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</si>
  <si>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</si>
  <si>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</si>
  <si>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</si>
  <si>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</si>
  <si>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</si>
  <si>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</si>
  <si>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</si>
  <si>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</si>
  <si>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</si>
  <si>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</si>
  <si>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</si>
  <si>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</si>
  <si>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</si>
  <si>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</si>
  <si>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</si>
  <si>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</si>
  <si>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</si>
  <si>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</si>
  <si>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</si>
  <si>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</si>
  <si>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</si>
  <si>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</si>
  <si>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</si>
  <si>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</si>
  <si>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</si>
  <si>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</si>
  <si>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</si>
  <si>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</si>
  <si>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</si>
  <si>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</si>
  <si>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</si>
  <si>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</si>
  <si>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</si>
  <si>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</si>
  <si>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</si>
  <si>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</si>
  <si>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</si>
  <si>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</si>
  <si>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</si>
  <si>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</si>
  <si>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</si>
  <si>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</si>
  <si>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</si>
  <si>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</si>
  <si>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</si>
  <si>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</si>
  <si>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</si>
  <si>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</si>
  <si>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</si>
  <si>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</si>
  <si>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</si>
  <si>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</si>
  <si>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</si>
  <si>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</si>
  <si>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</si>
  <si>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</si>
  <si>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</si>
  <si>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</si>
  <si>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</si>
  <si>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</si>
  <si>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</si>
  <si>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</si>
  <si>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</si>
  <si>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</si>
  <si>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</si>
  <si>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</si>
  <si>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</si>
  <si>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</si>
  <si>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</si>
  <si>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</si>
  <si>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</si>
  <si>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</si>
  <si>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</si>
  <si>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</si>
  <si>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</si>
  <si>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</si>
  <si>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</si>
  <si>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</si>
  <si>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</si>
  <si>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</si>
  <si>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</si>
  <si>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</si>
  <si>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</si>
  <si>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</si>
  <si>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</si>
  <si>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</si>
  <si>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</si>
  <si>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</si>
  <si>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</si>
  <si>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</si>
  <si>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</si>
  <si>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</si>
  <si>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</si>
  <si>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</si>
  <si>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</si>
  <si>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</si>
  <si>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</si>
  <si>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</si>
  <si>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</si>
  <si>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</si>
  <si>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</si>
  <si>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</si>
  <si>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</si>
  <si>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</si>
  <si>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</si>
  <si>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</si>
  <si>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</si>
  <si>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</si>
  <si>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</si>
  <si>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</si>
  <si>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</si>
  <si>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</si>
  <si>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</si>
  <si>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</si>
  <si>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</si>
  <si>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</si>
  <si>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</si>
  <si>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</si>
  <si>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</si>
  <si>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</si>
  <si>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</si>
  <si>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</si>
  <si>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</si>
  <si>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</si>
  <si>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</si>
  <si>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</si>
  <si>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</si>
  <si>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</si>
  <si>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</si>
  <si>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</si>
  <si>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</si>
  <si>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</si>
  <si>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</si>
  <si>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</si>
  <si>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</si>
  <si>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</si>
  <si>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</si>
  <si>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</si>
  <si>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</si>
  <si>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</si>
  <si>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</si>
  <si>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</si>
  <si>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</si>
  <si>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</si>
  <si>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</si>
  <si>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</si>
  <si>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</si>
  <si>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</si>
  <si>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</si>
  <si>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</si>
  <si>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</si>
  <si>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</si>
  <si>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</si>
  <si>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</si>
  <si>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</si>
  <si>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</si>
  <si>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</si>
  <si>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</si>
  <si>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</si>
  <si>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</si>
  <si>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</si>
  <si>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</si>
  <si>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</si>
  <si>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</si>
  <si>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</si>
  <si>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</si>
  <si>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</si>
  <si>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</si>
  <si>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</si>
  <si>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</si>
  <si>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</si>
  <si>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</si>
  <si>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</si>
  <si>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</si>
  <si>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</si>
  <si>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</si>
  <si>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</si>
  <si>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</si>
  <si>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</si>
  <si>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</si>
  <si>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</si>
  <si>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</si>
  <si>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</si>
  <si>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</si>
  <si>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</si>
  <si>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</si>
  <si>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</si>
  <si>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</si>
  <si>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</si>
  <si>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</si>
  <si>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</si>
  <si>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</si>
  <si>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</si>
  <si>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</si>
  <si>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</si>
  <si>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</si>
  <si>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</si>
  <si>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</si>
  <si>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</si>
  <si>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</si>
  <si>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</si>
  <si>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</si>
  <si>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</si>
  <si>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</si>
  <si>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</si>
  <si>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</si>
  <si>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</si>
  <si>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</si>
  <si>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</si>
  <si>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</si>
  <si>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</si>
  <si>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</si>
  <si>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</si>
  <si>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</si>
  <si>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</si>
  <si>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</si>
  <si>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</si>
  <si>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</si>
  <si>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</si>
  <si>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</si>
  <si>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</si>
  <si>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</si>
  <si>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</si>
  <si>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</si>
  <si>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</si>
  <si>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</si>
  <si>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</si>
  <si>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</si>
  <si>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</si>
  <si>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</si>
  <si>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</si>
  <si>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</si>
  <si>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</si>
  <si>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</si>
  <si>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</si>
  <si>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</si>
  <si>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</si>
  <si>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</si>
  <si>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</si>
  <si>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</si>
  <si>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</si>
  <si>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</si>
  <si>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</si>
  <si>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</si>
  <si>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</si>
  <si>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</si>
  <si>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</si>
  <si>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</si>
  <si>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</si>
  <si>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</si>
  <si>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</si>
  <si>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</si>
  <si>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</si>
  <si>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</si>
  <si>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</si>
  <si>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</si>
  <si>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</si>
  <si>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</si>
  <si>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</si>
  <si>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</si>
  <si>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</si>
  <si>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</si>
  <si>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</si>
  <si>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</si>
  <si>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</si>
  <si>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</si>
  <si>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</si>
  <si>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</si>
  <si>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</si>
  <si>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</si>
  <si>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</si>
  <si>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</si>
  <si>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</si>
  <si>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</si>
  <si>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</si>
  <si>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</si>
  <si>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</si>
  <si>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</si>
  <si>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</si>
  <si>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</si>
  <si>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</si>
  <si>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</si>
  <si>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</si>
  <si>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</si>
  <si>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</si>
  <si>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</si>
  <si>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</si>
  <si>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</si>
  <si>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</si>
  <si>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</si>
  <si>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</si>
  <si>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</si>
  <si>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</si>
  <si>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</si>
  <si>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</si>
  <si>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</si>
  <si>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</si>
  <si>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</si>
  <si>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</si>
  <si>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</si>
  <si>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</si>
  <si>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</si>
  <si>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</si>
  <si>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</si>
  <si>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</si>
  <si>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</si>
  <si>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</si>
  <si>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</si>
  <si>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</si>
  <si>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</si>
  <si>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</si>
  <si>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</si>
  <si>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</si>
  <si>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</si>
  <si>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</si>
  <si>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</si>
  <si>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</si>
  <si>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</si>
  <si>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</si>
  <si>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</si>
  <si>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</si>
  <si>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</si>
  <si>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</si>
  <si>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</si>
  <si>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</si>
  <si>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</si>
  <si>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</si>
  <si>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</si>
  <si>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</si>
  <si>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</si>
  <si>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</si>
  <si>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</si>
  <si>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</si>
  <si>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</si>
  <si>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</si>
  <si>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</si>
  <si>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</si>
  <si>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</si>
  <si>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</si>
  <si>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</si>
  <si>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</si>
  <si>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</si>
  <si>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</si>
  <si>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</si>
  <si>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</si>
  <si>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</si>
  <si>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</si>
  <si>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</si>
  <si>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</si>
  <si>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</si>
  <si>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</si>
  <si>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</si>
  <si>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</si>
  <si>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</si>
  <si>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</si>
  <si>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</si>
  <si>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</si>
  <si>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</si>
  <si>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</si>
  <si>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</si>
  <si>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</si>
  <si>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</si>
  <si>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</si>
  <si>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</si>
  <si>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</si>
  <si>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</si>
  <si>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</si>
  <si>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</si>
  <si>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</si>
  <si>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</si>
  <si>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</si>
  <si>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</si>
  <si>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</si>
  <si>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</si>
  <si>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</si>
  <si>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</si>
  <si>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</si>
  <si>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</si>
  <si>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</si>
  <si>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</si>
  <si>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</si>
  <si>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</si>
  <si>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</si>
  <si>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</si>
  <si>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</si>
  <si>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</si>
  <si>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</si>
  <si>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</si>
  <si>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</si>
  <si>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</si>
  <si>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</si>
  <si>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</si>
  <si>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</si>
  <si>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</si>
  <si>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</si>
  <si>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</si>
  <si>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</si>
  <si>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</si>
  <si>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</si>
  <si>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</si>
  <si>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</si>
  <si>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</si>
  <si>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</si>
  <si>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</si>
  <si>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</si>
  <si>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</si>
  <si>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</si>
  <si>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</si>
  <si>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</si>
  <si>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</si>
  <si>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</si>
  <si>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</si>
  <si>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</si>
  <si>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</si>
  <si>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</si>
  <si>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</si>
  <si>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</si>
  <si>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</si>
  <si>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</si>
  <si>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</si>
  <si>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</si>
  <si>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</si>
  <si>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</si>
  <si>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</si>
  <si>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</si>
  <si>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</si>
  <si>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</si>
  <si>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</si>
  <si>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</si>
  <si>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</si>
  <si>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</si>
  <si>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</si>
  <si>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</si>
  <si>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</si>
  <si>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</si>
  <si>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</si>
  <si>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</si>
  <si>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</si>
  <si>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</si>
  <si>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</si>
  <si>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</si>
  <si>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</si>
  <si>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</si>
  <si>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</si>
  <si>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</si>
  <si>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</si>
  <si>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</si>
  <si>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</si>
  <si>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</si>
  <si>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</si>
  <si>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</si>
  <si>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</si>
  <si>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</si>
  <si>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</si>
  <si>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</si>
  <si>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</si>
  <si>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</si>
  <si>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</si>
  <si>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</si>
  <si>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</si>
  <si>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</si>
  <si>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</si>
  <si>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</si>
  <si>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</si>
  <si>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</si>
  <si>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</si>
  <si>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</si>
  <si>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</si>
  <si>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</si>
  <si>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</si>
  <si>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</si>
  <si>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</si>
  <si>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</si>
  <si>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</si>
  <si>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</si>
  <si>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</si>
  <si>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</si>
  <si>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</si>
  <si>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</si>
  <si>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</si>
  <si>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</si>
  <si>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</si>
  <si>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</si>
  <si>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</si>
  <si>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</si>
  <si>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</si>
  <si>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</si>
  <si>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</si>
  <si>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</si>
  <si>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</si>
  <si>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</si>
  <si>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</si>
  <si>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</si>
  <si>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</si>
  <si>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</si>
  <si>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</si>
  <si>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</si>
  <si>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</si>
  <si>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</si>
  <si>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</si>
  <si>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</si>
  <si>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</si>
  <si>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</si>
  <si>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</si>
  <si>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</si>
  <si>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</si>
  <si>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</si>
  <si>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</si>
  <si>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</si>
  <si>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</si>
  <si>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</si>
  <si>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</si>
  <si>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</si>
  <si>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</si>
  <si>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</si>
  <si>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</si>
  <si>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</si>
  <si>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</si>
  <si>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</si>
  <si>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</si>
  <si>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</si>
  <si>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</si>
  <si>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</si>
  <si>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</si>
  <si>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</si>
  <si>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</si>
  <si>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</si>
  <si>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</si>
  <si>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</si>
  <si>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</si>
  <si>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</si>
  <si>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</si>
  <si>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</si>
  <si>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</si>
  <si>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</si>
  <si>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</si>
  <si>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</si>
  <si>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</si>
  <si>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</si>
  <si>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</si>
  <si>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</si>
  <si>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</si>
  <si>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</si>
  <si>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</si>
  <si>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</si>
  <si>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</si>
  <si>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</si>
  <si>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</si>
  <si>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</si>
  <si>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</si>
  <si>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</si>
  <si>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</si>
  <si>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</si>
  <si>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</si>
  <si>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</si>
  <si>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</si>
  <si>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</si>
  <si>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</si>
  <si>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</si>
  <si>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</si>
  <si>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</si>
  <si>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</si>
  <si>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</si>
  <si>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</si>
  <si>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</si>
  <si>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</si>
  <si>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</si>
  <si>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</si>
  <si>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</si>
  <si>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</si>
  <si>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</si>
  <si>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</si>
  <si>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</si>
  <si>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</si>
  <si>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</si>
  <si>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</si>
  <si>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</si>
  <si>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</si>
  <si>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</si>
  <si>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</si>
  <si>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</si>
  <si>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</si>
  <si>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</si>
  <si>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</si>
  <si>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</si>
  <si>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</si>
  <si>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</si>
  <si>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</si>
  <si>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</si>
  <si>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</si>
  <si>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</si>
  <si>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</si>
  <si>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</si>
  <si>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</si>
  <si>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</si>
  <si>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</si>
  <si>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</si>
  <si>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</si>
  <si>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</si>
  <si>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</si>
  <si>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</si>
  <si>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</si>
  <si>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</si>
  <si>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</si>
  <si>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</si>
  <si>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</si>
  <si>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</si>
  <si>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</si>
  <si>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</si>
  <si>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</si>
  <si>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</si>
  <si>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</si>
  <si>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</si>
  <si>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</si>
  <si>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</si>
  <si>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</si>
  <si>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</si>
  <si>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</si>
  <si>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</si>
  <si>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</si>
  <si>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</si>
  <si>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</si>
  <si>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</si>
  <si>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</si>
  <si>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</si>
  <si>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</si>
  <si>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</si>
  <si>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</si>
  <si>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</si>
  <si>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</si>
  <si>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</si>
  <si>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</si>
  <si>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</si>
  <si>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</si>
  <si>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</si>
  <si>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</si>
  <si>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</si>
  <si>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</si>
  <si>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</si>
  <si>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</si>
  <si>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</si>
  <si>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</si>
  <si>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</si>
  <si>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</si>
  <si>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</si>
  <si>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</si>
  <si>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</si>
  <si>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</si>
  <si>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</si>
  <si>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</si>
  <si>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</si>
  <si>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</si>
  <si>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</si>
  <si>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</si>
  <si>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</si>
  <si>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</si>
  <si>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</si>
  <si>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</si>
  <si>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</si>
  <si>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</si>
  <si>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</si>
  <si>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</si>
  <si>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</si>
  <si>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</si>
  <si>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</si>
  <si>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</si>
  <si>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</si>
  <si>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</si>
  <si>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</si>
  <si>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</si>
  <si>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</si>
  <si>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</si>
  <si>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</si>
  <si>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</si>
  <si>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</si>
  <si>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</si>
  <si>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</si>
  <si>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</si>
  <si>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</si>
  <si>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</si>
  <si>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</si>
  <si>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</si>
  <si>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</si>
  <si>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</si>
  <si>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</si>
  <si>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</si>
  <si>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</si>
  <si>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</si>
  <si>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</si>
  <si>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</si>
  <si>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</si>
  <si>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</si>
  <si>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</si>
  <si>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</si>
  <si>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</si>
  <si>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</si>
  <si>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</si>
  <si>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</si>
  <si>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</si>
  <si>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</si>
  <si>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</si>
  <si>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</si>
  <si>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</si>
  <si>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</si>
  <si>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</si>
  <si>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</si>
  <si>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</si>
  <si>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</si>
  <si>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</si>
  <si>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</si>
  <si>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</si>
  <si>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</si>
  <si>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</si>
  <si>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</si>
  <si>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</si>
  <si>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</si>
  <si>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</si>
  <si>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</si>
  <si>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</si>
  <si>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</si>
  <si>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</si>
  <si>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</si>
  <si>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</si>
  <si>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</si>
  <si>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</si>
  <si>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</si>
  <si>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</si>
  <si>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</si>
  <si>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</si>
  <si>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</si>
  <si>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</si>
  <si>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</si>
  <si>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</si>
  <si>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</si>
  <si>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</si>
  <si>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</si>
  <si>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</si>
  <si>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</si>
  <si>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</si>
  <si>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</si>
  <si>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</si>
  <si>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</si>
  <si>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</si>
  <si>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</si>
  <si>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</si>
  <si>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</si>
  <si>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</si>
  <si>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</si>
  <si>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</si>
  <si>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</si>
  <si>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</si>
  <si>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</si>
  <si>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</si>
  <si>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</si>
  <si>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</si>
  <si>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</si>
  <si>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</si>
  <si>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</si>
  <si>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</si>
  <si>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</si>
  <si>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</si>
  <si>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</si>
  <si>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</si>
  <si>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</si>
  <si>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</si>
  <si>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</si>
  <si>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</si>
  <si>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</si>
  <si>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</si>
  <si>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</si>
  <si>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</si>
  <si>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</si>
  <si>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</si>
  <si>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</si>
  <si>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</si>
  <si>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</si>
  <si>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</si>
  <si>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</si>
  <si>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</si>
  <si>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</si>
  <si>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</si>
  <si>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</si>
  <si>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</si>
  <si>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</si>
  <si>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</si>
  <si>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</si>
  <si>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</si>
  <si>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</si>
  <si>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</si>
  <si>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</si>
  <si>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</si>
  <si>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</si>
  <si>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</si>
  <si>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</si>
  <si>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</si>
  <si>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</si>
  <si>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</si>
  <si>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</si>
  <si>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</si>
  <si>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</si>
  <si>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</si>
  <si>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</si>
  <si>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</si>
  <si>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</si>
  <si>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</si>
  <si>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</si>
  <si>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</si>
  <si>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</si>
  <si>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</si>
  <si>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</si>
  <si>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</si>
  <si>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</si>
  <si>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</si>
  <si>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</si>
  <si>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</si>
  <si>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</si>
  <si>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</si>
  <si>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</si>
  <si>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</si>
  <si>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</si>
  <si>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</si>
  <si>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</si>
  <si>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</si>
  <si>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</si>
  <si>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</si>
  <si>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</si>
  <si>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</si>
  <si>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</si>
  <si>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</si>
  <si>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</si>
  <si>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</si>
  <si>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</si>
  <si>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</si>
  <si>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</si>
  <si>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</si>
  <si>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</si>
  <si>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</si>
  <si>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</si>
  <si>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</si>
  <si>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</si>
  <si>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</si>
  <si>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</si>
  <si>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</si>
  <si>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</si>
  <si>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</si>
  <si>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</si>
  <si>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</si>
  <si>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</si>
  <si>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</si>
  <si>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</si>
  <si>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</si>
  <si>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</si>
  <si>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</si>
  <si>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</si>
  <si>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</si>
  <si>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</si>
  <si>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</si>
  <si>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</si>
  <si>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</si>
  <si>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</si>
  <si>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</si>
  <si>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</si>
  <si>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</si>
  <si>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</si>
  <si>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</si>
  <si>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</si>
  <si>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</si>
  <si>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</si>
  <si>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</si>
  <si>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</si>
  <si>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</si>
  <si>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</si>
  <si>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</si>
  <si>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</si>
  <si>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</si>
  <si>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</si>
  <si>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</si>
  <si>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</si>
  <si>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</si>
  <si>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</si>
  <si>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</si>
  <si>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</si>
  <si>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</si>
  <si>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</si>
  <si>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</si>
  <si>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</si>
  <si>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</si>
  <si>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</si>
  <si>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</si>
  <si>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</si>
  <si>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</si>
  <si>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</si>
  <si>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</si>
  <si>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</si>
  <si>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</si>
  <si>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</si>
  <si>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</si>
  <si>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</si>
  <si>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</si>
  <si>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</si>
  <si>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</si>
  <si>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</si>
  <si>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</si>
  <si>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</si>
  <si>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</si>
  <si>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</si>
  <si>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</si>
  <si>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</si>
  <si>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</si>
  <si>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</si>
  <si>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</si>
  <si>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</si>
  <si>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</si>
  <si>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</si>
  <si>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</si>
  <si>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</si>
  <si>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</si>
  <si>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</si>
  <si>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</si>
  <si>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</si>
  <si>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</si>
  <si>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</si>
  <si>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</si>
  <si>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</si>
  <si>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</si>
  <si>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</si>
  <si>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</si>
  <si>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</si>
  <si>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</si>
  <si>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</si>
  <si>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</si>
  <si>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</si>
  <si>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</si>
  <si>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</si>
  <si>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</si>
  <si>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</si>
  <si>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</si>
  <si>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</si>
  <si>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</si>
  <si>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</si>
  <si>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</si>
  <si>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</si>
  <si>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</si>
  <si>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</si>
  <si>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</si>
  <si>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</si>
  <si>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</si>
  <si>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</si>
  <si>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</si>
  <si>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</si>
  <si>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</si>
  <si>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</si>
  <si>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</si>
  <si>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</si>
  <si>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</si>
  <si>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</si>
  <si>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</si>
  <si>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</si>
  <si>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</si>
  <si>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</si>
  <si>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</si>
  <si>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</si>
  <si>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</si>
  <si>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</si>
  <si>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</si>
  <si>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</si>
  <si>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</si>
  <si>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</si>
  <si>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</si>
  <si>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</si>
  <si>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</si>
  <si>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</si>
  <si>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</si>
  <si>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</si>
  <si>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</si>
  <si>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</si>
  <si>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</si>
  <si>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</si>
  <si>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</si>
  <si>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</si>
  <si>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</si>
  <si>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</si>
  <si>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</si>
  <si>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</si>
  <si>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</si>
  <si>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</si>
  <si>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</si>
  <si>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</si>
  <si>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</si>
  <si>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</si>
  <si>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</si>
  <si>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</si>
  <si>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</si>
  <si>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</si>
  <si>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</si>
  <si>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</si>
  <si>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</si>
  <si>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</si>
  <si>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</si>
  <si>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</si>
  <si>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</si>
  <si>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</si>
  <si>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</si>
  <si>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</si>
  <si>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</si>
  <si>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</si>
  <si>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</si>
  <si>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</si>
  <si>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</si>
  <si>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</si>
  <si>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</si>
  <si>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</si>
  <si>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</si>
  <si>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</si>
  <si>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</si>
  <si>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</si>
  <si>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</si>
  <si>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</si>
  <si>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</si>
  <si>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</si>
  <si>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</si>
  <si>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</si>
  <si>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</si>
  <si>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</si>
  <si>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</si>
  <si>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</si>
  <si>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</si>
  <si>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</si>
  <si>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</si>
  <si>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</si>
  <si>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</si>
  <si>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</si>
  <si>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</si>
  <si>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</si>
  <si>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</si>
  <si>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</si>
  <si>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</si>
  <si>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</si>
  <si>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</si>
  <si>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</si>
  <si>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</si>
  <si>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</si>
  <si>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</si>
  <si>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</si>
  <si>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</si>
  <si>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</si>
  <si>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</si>
  <si>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</si>
  <si>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</si>
  <si>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</si>
  <si>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</si>
  <si>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</si>
  <si>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</si>
  <si>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</si>
  <si>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</si>
  <si>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</si>
  <si>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</si>
  <si>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</si>
  <si>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</si>
  <si>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</si>
  <si>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</si>
  <si>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</si>
  <si>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</si>
  <si>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</si>
  <si>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</si>
  <si>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</si>
  <si>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</si>
  <si>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</si>
  <si>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</si>
  <si>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</si>
  <si>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</si>
  <si>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</si>
  <si>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</si>
  <si>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</si>
  <si>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</si>
  <si>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</si>
  <si>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</si>
  <si>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</si>
  <si>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</si>
  <si>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</si>
  <si>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</si>
  <si>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</si>
  <si>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</si>
  <si>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</si>
  <si>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</si>
  <si>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</si>
  <si>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</si>
  <si>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</si>
  <si>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</si>
  <si>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</si>
  <si>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</si>
  <si>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</si>
  <si>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</si>
  <si>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</si>
  <si>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</si>
  <si>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</si>
  <si>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</si>
  <si>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</si>
  <si>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</si>
  <si>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</si>
  <si>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</si>
  <si>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</si>
  <si>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</si>
  <si>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</si>
  <si>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</si>
  <si>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</si>
  <si>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</si>
  <si>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</si>
  <si>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</si>
  <si>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</si>
  <si>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</si>
  <si>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</si>
  <si>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</si>
  <si>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</si>
  <si>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</si>
  <si>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</si>
  <si>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</si>
  <si>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</si>
  <si>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</si>
  <si>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</si>
  <si>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</si>
  <si>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</si>
  <si>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</si>
  <si>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</si>
  <si>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</si>
  <si>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</si>
  <si>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</si>
  <si>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</si>
  <si>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</si>
  <si>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</si>
  <si>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</si>
  <si>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</si>
  <si>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</si>
  <si>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</si>
  <si>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</si>
  <si>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</si>
  <si>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</si>
  <si>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</si>
  <si>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</si>
  <si>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</si>
  <si>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</si>
  <si>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</si>
  <si>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</si>
  <si>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</si>
  <si>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</si>
  <si>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</si>
  <si>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</si>
  <si>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</si>
  <si>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</si>
  <si>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</si>
  <si>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</si>
  <si>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</si>
  <si>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</si>
  <si>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</si>
  <si>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</si>
  <si>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</si>
  <si>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</si>
  <si>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</si>
  <si>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</si>
  <si>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</si>
  <si>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</si>
  <si>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</si>
  <si>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</si>
  <si>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</si>
  <si>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</si>
  <si>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</si>
  <si>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</si>
  <si>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</si>
  <si>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</si>
  <si>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</si>
  <si>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</si>
  <si>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</si>
  <si>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</si>
  <si>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</si>
  <si>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</si>
  <si>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</si>
  <si>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</si>
  <si>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</si>
  <si>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</si>
  <si>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</si>
  <si>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</si>
  <si>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</si>
  <si>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</si>
  <si>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</si>
  <si>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</si>
  <si>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</si>
  <si>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</si>
  <si>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</si>
  <si>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</si>
  <si>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</si>
  <si>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</si>
  <si>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</si>
  <si>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</si>
  <si>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</si>
  <si>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</si>
  <si>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</si>
  <si>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</si>
  <si>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</si>
  <si>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</si>
  <si>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</si>
  <si>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</si>
  <si>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</si>
  <si>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</si>
  <si>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</si>
  <si>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</si>
  <si>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</si>
  <si>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</si>
  <si>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</si>
  <si>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</si>
  <si>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</si>
  <si>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</si>
  <si>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</si>
  <si>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</si>
  <si>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</si>
  <si>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</si>
  <si>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</si>
  <si>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</si>
  <si>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</si>
  <si>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</si>
  <si>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</si>
  <si>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</si>
  <si>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</si>
  <si>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</si>
  <si>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</si>
  <si>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</si>
  <si>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</si>
  <si>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</si>
  <si>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</si>
  <si>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</si>
  <si>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</si>
  <si>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</si>
  <si>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</si>
  <si>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</si>
  <si>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</si>
  <si>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</si>
  <si>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</si>
  <si>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</si>
  <si>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</si>
  <si>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</si>
  <si>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</si>
  <si>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</si>
  <si>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</si>
  <si>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</si>
  <si>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</si>
  <si>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</si>
  <si>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</si>
  <si>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</si>
  <si>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</si>
  <si>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</si>
  <si>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</si>
  <si>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</si>
  <si>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</si>
  <si>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</si>
  <si>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</si>
  <si>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</si>
  <si>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</si>
  <si>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</si>
  <si>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</si>
  <si>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</si>
  <si>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</si>
  <si>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</si>
  <si>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</si>
  <si>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</si>
  <si>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</si>
  <si>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</si>
  <si>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</si>
  <si>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</si>
  <si>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</si>
  <si>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</si>
  <si>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</si>
  <si>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</si>
  <si>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</si>
  <si>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</si>
  <si>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</si>
  <si>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</si>
  <si>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</si>
  <si>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</si>
  <si>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</si>
  <si>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</si>
  <si>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</si>
  <si>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</si>
  <si>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</si>
  <si>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</si>
  <si>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</si>
  <si>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</si>
  <si>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</si>
  <si>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</si>
  <si>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</si>
  <si>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</si>
  <si>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</si>
  <si>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</si>
  <si>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</si>
  <si>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</si>
  <si>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</si>
  <si>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</si>
  <si>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</si>
  <si>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</si>
  <si>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</si>
  <si>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</si>
  <si>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</si>
  <si>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</si>
  <si>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</si>
  <si>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</si>
  <si>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</si>
  <si>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</si>
  <si>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</si>
  <si>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</si>
  <si>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</si>
  <si>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</si>
  <si>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</si>
  <si>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</si>
  <si>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</si>
  <si>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</si>
  <si>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</si>
  <si>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</si>
  <si>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</si>
  <si>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</si>
  <si>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</si>
  <si>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</si>
  <si>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</si>
  <si>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</si>
  <si>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</si>
  <si>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</si>
  <si>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</si>
  <si>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</si>
  <si>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</si>
  <si>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</si>
  <si>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</si>
  <si>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</si>
  <si>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</si>
  <si>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</si>
  <si>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</si>
  <si>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</si>
  <si>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</si>
  <si>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</si>
  <si>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</si>
  <si>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</si>
  <si>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</si>
  <si>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</si>
  <si>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</si>
  <si>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</si>
  <si>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</si>
  <si>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</si>
  <si>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</si>
  <si>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</si>
  <si>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</si>
  <si>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</si>
  <si>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</si>
  <si>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</si>
  <si>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</si>
  <si>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</si>
  <si>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</si>
  <si>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</si>
  <si>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</si>
  <si>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</si>
  <si>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</si>
  <si>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</si>
  <si>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</si>
  <si>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</si>
  <si>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</si>
  <si>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</si>
  <si>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</si>
  <si>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</si>
  <si>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</si>
  <si>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</si>
  <si>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</si>
  <si>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</si>
  <si>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</si>
  <si>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</si>
  <si>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</si>
  <si>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</si>
  <si>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</si>
  <si>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</si>
  <si>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</si>
  <si>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</si>
  <si>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</si>
  <si>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</si>
  <si>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</si>
  <si>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</si>
  <si>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</si>
  <si>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</si>
  <si>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</si>
  <si>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</si>
  <si>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</si>
  <si>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</si>
  <si>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</si>
  <si>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</si>
  <si>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</si>
  <si>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</si>
  <si>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</si>
  <si>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</si>
  <si>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</si>
  <si>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</si>
  <si>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</si>
  <si>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</si>
  <si>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</si>
  <si>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</si>
  <si>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</si>
  <si>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</si>
  <si>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</si>
  <si>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</si>
  <si>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</si>
  <si>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</si>
  <si>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</si>
  <si>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</si>
  <si>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</si>
  <si>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</si>
  <si>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</si>
  <si>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</si>
  <si>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</si>
  <si>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</si>
  <si>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</si>
  <si>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</si>
  <si>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</si>
  <si>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</si>
  <si>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</si>
  <si>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</si>
  <si>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</si>
  <si>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</si>
  <si>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</si>
  <si>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</si>
  <si>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</si>
  <si>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</si>
  <si>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</si>
  <si>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</si>
  <si>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</si>
  <si>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</si>
  <si>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</si>
  <si>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</si>
  <si>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</si>
  <si>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</si>
  <si>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</si>
  <si>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</si>
  <si>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</si>
  <si>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</si>
  <si>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</si>
  <si>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</si>
  <si>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</si>
  <si>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</si>
  <si>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</si>
  <si>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</si>
  <si>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</si>
  <si>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</si>
  <si>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</si>
  <si>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</si>
  <si>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</si>
  <si>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</si>
  <si>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</si>
  <si>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</si>
  <si>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</si>
  <si>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</si>
  <si>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</si>
  <si>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</si>
  <si>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</si>
  <si>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</si>
  <si>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</si>
  <si>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</si>
  <si>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</si>
  <si>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</si>
  <si>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</si>
  <si>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</si>
  <si>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</si>
  <si>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</si>
  <si>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</si>
  <si>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</si>
  <si>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</si>
  <si>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</si>
  <si>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</si>
  <si>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</si>
  <si>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</si>
  <si>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</si>
  <si>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</si>
  <si>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</si>
  <si>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</si>
  <si>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</si>
  <si>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</si>
  <si>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</si>
  <si>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</si>
  <si>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</si>
  <si>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</si>
  <si>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</si>
  <si>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</si>
  <si>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</si>
  <si>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</si>
  <si>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</si>
  <si>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</si>
  <si>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</si>
  <si>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</si>
  <si>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</si>
  <si>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</si>
  <si>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</si>
  <si>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</si>
  <si>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</si>
  <si>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</si>
  <si>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</si>
  <si>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</si>
  <si>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</si>
  <si>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</si>
  <si>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</si>
  <si>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</si>
  <si>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</si>
  <si>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</si>
  <si>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</si>
  <si>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</si>
  <si>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</si>
  <si>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</si>
  <si>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</si>
  <si>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</si>
  <si>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</si>
  <si>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</si>
  <si>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</si>
  <si>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</si>
  <si>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</si>
  <si>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</si>
  <si>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</si>
  <si>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</si>
  <si>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</si>
  <si>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</si>
  <si>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</si>
  <si>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</si>
  <si>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</si>
  <si>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</si>
  <si>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</si>
  <si>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</si>
  <si>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</si>
  <si>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</si>
  <si>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</si>
  <si>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</si>
  <si>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</si>
  <si>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</si>
  <si>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</si>
  <si>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</si>
  <si>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</si>
  <si>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</si>
  <si>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</si>
  <si>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</si>
  <si>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</si>
  <si>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</si>
  <si>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</si>
  <si>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</si>
  <si>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</si>
  <si>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</si>
  <si>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</si>
  <si>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</si>
  <si>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</si>
  <si>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</si>
  <si>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</si>
  <si>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</si>
  <si>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</si>
  <si>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</si>
  <si>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</si>
  <si>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</si>
  <si>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</si>
  <si>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</si>
  <si>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</si>
  <si>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</si>
  <si>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</si>
  <si>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</si>
  <si>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</si>
  <si>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</si>
  <si>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</si>
  <si>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</si>
  <si>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</si>
  <si>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</si>
  <si>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</si>
  <si>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</si>
  <si>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</si>
  <si>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</si>
  <si>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</si>
  <si>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</si>
  <si>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</si>
  <si>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</si>
  <si>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</si>
  <si>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</si>
  <si>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</si>
  <si>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</si>
  <si>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</si>
  <si>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</si>
  <si>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</si>
  <si>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</si>
  <si>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</si>
  <si>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</si>
  <si>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</si>
  <si>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</si>
  <si>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</si>
  <si>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</si>
  <si>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</si>
  <si>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</si>
  <si>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</si>
  <si>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</si>
  <si>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</si>
  <si>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</si>
  <si>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</si>
  <si>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</si>
  <si>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</si>
  <si>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</si>
  <si>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</si>
  <si>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</si>
  <si>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</si>
  <si>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</si>
  <si>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</si>
  <si>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</si>
  <si>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</si>
  <si>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</si>
  <si>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</si>
  <si>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</si>
  <si>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</si>
  <si>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</si>
  <si>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</si>
  <si>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</si>
  <si>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</si>
  <si>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</si>
  <si>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</si>
  <si>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</si>
  <si>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</si>
  <si>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</si>
  <si>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</si>
  <si>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</si>
  <si>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</si>
  <si>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</si>
  <si>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</si>
  <si>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</si>
  <si>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</si>
  <si>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</si>
  <si>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</si>
  <si>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</si>
  <si>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</si>
  <si>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</si>
  <si>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</si>
  <si>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</si>
  <si>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</si>
  <si>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</si>
  <si>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</si>
  <si>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</si>
  <si>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</si>
  <si>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</si>
  <si>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</si>
  <si>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</si>
  <si>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</si>
  <si>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</si>
  <si>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</si>
  <si>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</si>
  <si>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</si>
  <si>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</si>
  <si>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</si>
  <si>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</si>
  <si>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</si>
  <si>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</si>
  <si>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</si>
  <si>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</si>
  <si>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</si>
  <si>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</si>
  <si>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</si>
  <si>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</si>
  <si>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</si>
  <si>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</si>
  <si>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</si>
  <si>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</si>
  <si>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</si>
  <si>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</si>
  <si>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</si>
  <si>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</si>
  <si>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</si>
  <si>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</si>
  <si>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</si>
  <si>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</si>
  <si>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</si>
  <si>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</si>
  <si>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</si>
  <si>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</si>
  <si>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</si>
  <si>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</si>
  <si>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</si>
  <si>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</si>
  <si>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</si>
  <si>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</si>
  <si>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</si>
  <si>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</si>
  <si>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</si>
  <si>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</si>
  <si>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</si>
  <si>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</si>
  <si>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</si>
  <si>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</si>
  <si>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</si>
  <si>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</si>
  <si>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</si>
  <si>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</si>
  <si>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</si>
  <si>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</si>
  <si>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</si>
  <si>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</si>
  <si>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</si>
  <si>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</si>
  <si>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</si>
  <si>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</si>
  <si>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</si>
  <si>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</si>
  <si>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</si>
  <si>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</si>
  <si>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</si>
  <si>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</si>
  <si>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</si>
  <si>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</si>
  <si>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</si>
  <si>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</si>
  <si>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</si>
  <si>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</si>
  <si>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</si>
  <si>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</si>
  <si>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</si>
  <si>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</si>
  <si>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</si>
  <si>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</si>
  <si>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</si>
  <si>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</si>
  <si>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</si>
  <si>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</si>
  <si>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</si>
  <si>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</si>
  <si>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</si>
  <si>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</si>
  <si>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</si>
  <si>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</si>
  <si>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</si>
  <si>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</si>
  <si>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</si>
  <si>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</si>
  <si>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</si>
  <si>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</si>
  <si>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</si>
  <si>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</si>
  <si>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</si>
  <si>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</si>
  <si>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</si>
  <si>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</si>
  <si>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</si>
  <si>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</si>
  <si>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</si>
  <si>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</si>
  <si>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</si>
  <si>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</si>
  <si>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</si>
  <si>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</si>
  <si>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</si>
  <si>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</si>
  <si>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</si>
  <si>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</si>
  <si>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</si>
  <si>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</si>
  <si>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</si>
  <si>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</si>
  <si>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</si>
  <si>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</si>
  <si>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</si>
  <si>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</si>
  <si>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</si>
  <si>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</si>
  <si>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</si>
  <si>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</si>
  <si>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</si>
  <si>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</si>
  <si>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</si>
  <si>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</si>
  <si>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</si>
  <si>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</si>
  <si>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</si>
  <si>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</si>
  <si>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</si>
  <si>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</si>
  <si>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</si>
  <si>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</si>
  <si>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</si>
  <si>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</si>
  <si>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</si>
  <si>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</si>
  <si>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</si>
  <si>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</si>
  <si>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</si>
  <si>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</si>
  <si>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</si>
  <si>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</si>
  <si>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</si>
  <si>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</si>
  <si>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</si>
  <si>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</si>
  <si>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</si>
  <si>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</si>
  <si>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</si>
  <si>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</si>
  <si>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</si>
  <si>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</si>
  <si>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</si>
  <si>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</si>
  <si>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</si>
  <si>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</si>
  <si>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</si>
  <si>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</si>
  <si>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</si>
  <si>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</si>
  <si>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</si>
  <si>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</si>
  <si>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</si>
  <si>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</si>
  <si>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</si>
  <si>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</si>
  <si>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</si>
  <si>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</si>
  <si>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</si>
  <si>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</si>
  <si>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</si>
  <si>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</si>
  <si>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</si>
  <si>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</si>
  <si>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</si>
  <si>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</si>
  <si>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</si>
  <si>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</si>
  <si>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</si>
  <si>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</si>
  <si>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</si>
  <si>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</si>
  <si>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</si>
  <si>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</si>
  <si>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</si>
  <si>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</si>
  <si>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</si>
  <si>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</si>
  <si>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</si>
  <si>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</si>
  <si>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</si>
  <si>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</si>
  <si>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</si>
  <si>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</si>
  <si>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</si>
  <si>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</si>
  <si>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</si>
  <si>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</si>
  <si>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</si>
  <si>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</si>
  <si>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</si>
  <si>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</si>
  <si>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</si>
  <si>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</si>
  <si>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</si>
  <si>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</si>
  <si>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</si>
  <si>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</si>
  <si>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</si>
  <si>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</si>
  <si>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</si>
  <si>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</si>
  <si>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</si>
  <si>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</si>
  <si>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</si>
  <si>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</si>
  <si>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</si>
  <si>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</si>
  <si>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</si>
  <si>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</si>
  <si>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</si>
  <si>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</si>
  <si>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</si>
  <si>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</si>
  <si>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</si>
  <si>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</si>
  <si>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</si>
  <si>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</si>
  <si>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</si>
  <si>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</si>
  <si>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</si>
  <si>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</si>
  <si>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</si>
  <si>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</si>
  <si>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</si>
  <si>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</si>
  <si>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</si>
  <si>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</si>
  <si>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</si>
  <si>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</si>
  <si>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</si>
  <si>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</si>
  <si>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</si>
  <si>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</si>
  <si>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</si>
  <si>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</si>
  <si>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</si>
  <si>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</si>
  <si>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</si>
  <si>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</si>
  <si>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</si>
  <si>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</si>
  <si>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</si>
  <si>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</si>
  <si>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</si>
  <si>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</si>
  <si>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</si>
  <si>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</si>
  <si>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</si>
  <si>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</si>
  <si>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</si>
  <si>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</si>
  <si>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</si>
  <si>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</si>
  <si>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</si>
  <si>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</si>
  <si>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</si>
  <si>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</si>
  <si>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</si>
  <si>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</si>
  <si>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</si>
  <si>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</si>
  <si>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</si>
  <si>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</si>
  <si>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</si>
  <si>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</si>
  <si>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</si>
  <si>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</si>
  <si>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</si>
  <si>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</si>
  <si>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</si>
  <si>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</si>
  <si>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</si>
  <si>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</si>
  <si>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</si>
  <si>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</si>
  <si>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</si>
  <si>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</si>
  <si>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</si>
  <si>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</si>
  <si>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</si>
  <si>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</si>
  <si>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</si>
  <si>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</si>
  <si>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</si>
  <si>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</si>
  <si>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</si>
  <si>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</si>
  <si>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</si>
  <si>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</si>
  <si>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</si>
  <si>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</si>
  <si>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</si>
  <si>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</si>
  <si>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</si>
  <si>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</si>
  <si>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</si>
  <si>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</si>
  <si>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</si>
  <si>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</si>
  <si>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</si>
  <si>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</si>
  <si>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</si>
  <si>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</si>
  <si>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</si>
  <si>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</si>
  <si>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</si>
  <si>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</si>
  <si>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</si>
  <si>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</si>
  <si>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</si>
  <si>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</si>
  <si>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</si>
  <si>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</si>
  <si>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</si>
  <si>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</si>
  <si>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</si>
  <si>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</si>
  <si>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</si>
  <si>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</si>
  <si>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</si>
  <si>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</si>
  <si>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</si>
  <si>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</si>
  <si>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</si>
  <si>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</si>
  <si>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</si>
  <si>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</si>
  <si>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</si>
  <si>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</si>
  <si>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</si>
  <si>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</si>
  <si>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</si>
  <si>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</si>
  <si>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</si>
  <si>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</si>
  <si>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</si>
  <si>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</si>
  <si>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</si>
  <si>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</si>
  <si>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</si>
  <si>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</si>
  <si>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</si>
  <si>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</si>
  <si>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</si>
  <si>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</si>
  <si>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</si>
  <si>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</si>
  <si>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</si>
  <si>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</si>
  <si>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</si>
  <si>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</si>
  <si>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</si>
  <si>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</si>
  <si>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</si>
  <si>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</si>
  <si>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</si>
  <si>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</si>
  <si>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</si>
  <si>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</si>
  <si>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</si>
  <si>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</si>
  <si>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</si>
  <si>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</si>
  <si>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</si>
  <si>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</si>
  <si>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</si>
  <si>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</si>
  <si>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</si>
  <si>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</si>
  <si>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</si>
  <si>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</si>
  <si>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</si>
  <si>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</si>
  <si>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</si>
  <si>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</si>
  <si>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</si>
  <si>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</si>
  <si>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</si>
  <si>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</si>
  <si>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</si>
  <si>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</si>
  <si>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</si>
  <si>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</si>
  <si>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</si>
  <si>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</si>
  <si>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</si>
  <si>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</si>
  <si>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</si>
  <si>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</si>
  <si>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</si>
  <si>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</si>
  <si>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</si>
  <si>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</si>
  <si>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</si>
  <si>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</si>
  <si>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</si>
  <si>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</si>
  <si>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</si>
  <si>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</si>
  <si>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</si>
  <si>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</si>
  <si>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</si>
  <si>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</si>
  <si>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</si>
  <si>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</si>
  <si>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</si>
  <si>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</si>
  <si>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</si>
  <si>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</si>
  <si>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</si>
  <si>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</si>
  <si>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</si>
  <si>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</si>
  <si>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</si>
  <si>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</si>
  <si>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</si>
  <si>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</si>
  <si>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</si>
  <si>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</si>
  <si>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</si>
  <si>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</si>
  <si>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</si>
  <si>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</si>
  <si>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</si>
  <si>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</si>
  <si>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</si>
  <si>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</si>
  <si>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</si>
  <si>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</si>
  <si>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</si>
  <si>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</si>
  <si>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</si>
  <si>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</si>
  <si>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</si>
  <si>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</si>
  <si>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</si>
  <si>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</si>
  <si>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</si>
  <si>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</si>
  <si>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</si>
  <si>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</si>
  <si>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</si>
  <si>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</si>
  <si>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</si>
  <si>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</si>
  <si>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</si>
  <si>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</si>
  <si>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</si>
  <si>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</si>
  <si>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</si>
  <si>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</si>
  <si>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</si>
  <si>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</si>
  <si>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</si>
  <si>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</si>
  <si>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</si>
  <si>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</si>
  <si>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</si>
  <si>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</si>
  <si>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</si>
  <si>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</si>
  <si>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</si>
  <si>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</si>
  <si>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</si>
  <si>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</si>
  <si>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</si>
  <si>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</si>
  <si>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</si>
  <si>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</si>
  <si>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</si>
  <si>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</si>
  <si>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</si>
  <si>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</si>
  <si>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</si>
  <si>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</si>
  <si>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</si>
  <si>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</si>
  <si>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</si>
  <si>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</si>
  <si>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</si>
  <si>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</si>
  <si>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</si>
  <si>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</si>
  <si>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</si>
  <si>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</si>
  <si>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</si>
  <si>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</si>
  <si>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</si>
  <si>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</si>
  <si>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</si>
  <si>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</si>
  <si>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</si>
  <si>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</si>
  <si>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</si>
  <si>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</si>
  <si>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</si>
  <si>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</si>
  <si>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</si>
  <si>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</si>
  <si>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</si>
  <si>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</si>
  <si>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</si>
  <si>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</si>
  <si>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</si>
  <si>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</si>
  <si>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</si>
  <si>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</si>
  <si>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</si>
  <si>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</si>
  <si>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</si>
  <si>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</si>
  <si>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</si>
  <si>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</si>
  <si>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</si>
  <si>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</si>
  <si>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</si>
  <si>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</si>
  <si>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</si>
  <si>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</si>
  <si>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</si>
  <si>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</si>
  <si>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</si>
  <si>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</si>
  <si>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</si>
  <si>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</si>
  <si>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</si>
  <si>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</si>
  <si>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</si>
  <si>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</si>
  <si>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</si>
  <si>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</si>
  <si>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</si>
  <si>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</si>
  <si>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</si>
  <si>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</si>
  <si>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</si>
  <si>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</si>
  <si>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</si>
  <si>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</si>
  <si>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</si>
  <si>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</si>
  <si>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</si>
  <si>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</si>
  <si>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</si>
  <si>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</si>
  <si>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</si>
  <si>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</si>
  <si>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</si>
  <si>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</si>
  <si>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</si>
  <si>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</si>
  <si>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</si>
  <si>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</si>
  <si>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</si>
  <si>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</si>
  <si>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</si>
  <si>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</si>
  <si>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</si>
  <si>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</si>
  <si>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</si>
  <si>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</si>
  <si>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</si>
  <si>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</si>
  <si>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</si>
  <si>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</si>
  <si>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</si>
  <si>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</si>
  <si>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</si>
  <si>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</si>
  <si>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</si>
  <si>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</si>
  <si>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</si>
  <si>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</si>
  <si>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</si>
  <si>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</si>
  <si>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</si>
  <si>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</si>
  <si>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</si>
  <si>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</si>
  <si>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</si>
  <si>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</si>
  <si>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</si>
  <si>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</si>
  <si>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</si>
  <si>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</si>
  <si>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</si>
  <si>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</si>
  <si>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</si>
  <si>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</si>
  <si>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</si>
  <si>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</si>
  <si>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</si>
  <si>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</si>
  <si>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</si>
  <si>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</si>
  <si>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</si>
  <si>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</si>
  <si>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</si>
  <si>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</si>
  <si>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</si>
  <si>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</si>
  <si>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</si>
  <si>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</si>
  <si>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</si>
  <si>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</si>
  <si>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</si>
  <si>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</si>
  <si>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</si>
  <si>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</si>
  <si>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</si>
  <si>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</si>
  <si>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</si>
  <si>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</si>
  <si>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</si>
  <si>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</si>
  <si>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</si>
  <si>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</si>
  <si>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</si>
  <si>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</si>
  <si>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</si>
  <si>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</si>
  <si>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</si>
  <si>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</si>
  <si>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</si>
  <si>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</si>
  <si>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</si>
  <si>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</si>
  <si>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</si>
  <si>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</si>
  <si>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</si>
  <si>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</si>
  <si>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</si>
  <si>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</si>
  <si>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</si>
  <si>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</si>
  <si>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</si>
  <si>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</si>
  <si>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</si>
  <si>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</si>
  <si>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</si>
  <si>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</si>
  <si>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</si>
  <si>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</si>
  <si>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</si>
  <si>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</si>
  <si>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</si>
  <si>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</si>
  <si>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</si>
  <si>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</si>
  <si>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</si>
  <si>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</si>
  <si>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</si>
  <si>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</si>
  <si>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</si>
  <si>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</si>
  <si>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</si>
  <si>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</si>
  <si>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</si>
  <si>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</si>
  <si>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</si>
  <si>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</si>
  <si>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</si>
  <si>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</si>
  <si>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</si>
  <si>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</si>
  <si>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</si>
  <si>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</si>
  <si>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</si>
  <si>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</si>
  <si>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</si>
  <si>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</si>
  <si>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</si>
  <si>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</si>
  <si>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</si>
  <si>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</si>
  <si>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</si>
  <si>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</si>
  <si>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</si>
  <si>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</si>
  <si>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</si>
  <si>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</si>
  <si>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</si>
  <si>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</si>
  <si>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</si>
  <si>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</si>
  <si>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</si>
  <si>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</si>
  <si>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</si>
  <si>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</si>
  <si>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</si>
  <si>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</si>
  <si>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</si>
  <si>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</si>
  <si>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</si>
  <si>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</si>
  <si>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</si>
  <si>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</si>
  <si>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</si>
  <si>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</si>
  <si>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</si>
  <si>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</si>
  <si>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</si>
  <si>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</si>
  <si>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</si>
  <si>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</si>
  <si>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</si>
  <si>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</si>
  <si>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</si>
  <si>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</si>
  <si>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</si>
  <si>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</si>
  <si>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</si>
  <si>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</si>
  <si>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</si>
  <si>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</si>
  <si>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</si>
  <si>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</si>
  <si>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</si>
  <si>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</si>
  <si>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</si>
  <si>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</si>
  <si>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</si>
  <si>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</si>
  <si>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</si>
  <si>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</si>
  <si>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</si>
  <si>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</si>
  <si>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</si>
  <si>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</si>
  <si>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</si>
  <si>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</si>
  <si>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</si>
  <si>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</si>
  <si>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</si>
  <si>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</si>
  <si>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</si>
  <si>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</si>
  <si>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</si>
  <si>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</si>
  <si>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</si>
  <si>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</si>
  <si>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</si>
  <si>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</si>
  <si>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</si>
  <si>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</si>
  <si>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</si>
  <si>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</si>
  <si>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</si>
  <si>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</si>
  <si>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</si>
  <si>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</si>
  <si>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</si>
  <si>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</si>
  <si>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</si>
  <si>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</si>
  <si>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</si>
  <si>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</si>
  <si>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</si>
  <si>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</si>
  <si>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</si>
  <si>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</si>
  <si>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</si>
  <si>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</si>
  <si>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</si>
  <si>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</si>
  <si>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</si>
  <si>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</si>
  <si>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</si>
  <si>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</si>
  <si>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</si>
  <si>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</si>
  <si>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</si>
  <si>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</si>
  <si>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</si>
  <si>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</si>
  <si>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</si>
  <si>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</si>
  <si>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</si>
  <si>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</si>
  <si>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</si>
  <si>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</si>
  <si>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</si>
  <si>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</si>
  <si>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</si>
  <si>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</si>
  <si>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</si>
  <si>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</si>
  <si>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</si>
  <si>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</si>
  <si>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</si>
  <si>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</si>
  <si>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</si>
  <si>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</si>
  <si>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</si>
  <si>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</si>
  <si>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</si>
  <si>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</si>
  <si>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</si>
  <si>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</si>
  <si>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</si>
  <si>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</si>
  <si>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</si>
  <si>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</si>
  <si>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</si>
  <si>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</si>
  <si>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</si>
  <si>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</si>
  <si>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</si>
  <si>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</si>
  <si>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</si>
  <si>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</si>
  <si>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</si>
  <si>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</si>
  <si>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</si>
  <si>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</si>
  <si>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</si>
  <si>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</si>
  <si>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</si>
  <si>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</si>
  <si>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</si>
  <si>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</si>
  <si>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</si>
  <si>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</si>
  <si>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</si>
  <si>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</si>
  <si>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</si>
  <si>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</si>
  <si>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</si>
  <si>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</si>
  <si>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</si>
  <si>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</si>
  <si>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</si>
  <si>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</si>
  <si>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</si>
  <si>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</si>
  <si>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</si>
  <si>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</si>
  <si>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</si>
  <si>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</si>
  <si>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</si>
  <si>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</si>
  <si>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</si>
  <si>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</si>
  <si>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</si>
  <si>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</si>
  <si>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</si>
  <si>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</si>
  <si>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</si>
  <si>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</si>
  <si>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</si>
  <si>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</si>
  <si>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</si>
  <si>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</si>
  <si>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</si>
  <si>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</si>
  <si>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</si>
  <si>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</si>
  <si>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</si>
  <si>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</si>
  <si>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</si>
  <si>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</si>
  <si>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</si>
  <si>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</si>
  <si>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</si>
  <si>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</si>
  <si>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</si>
  <si>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</si>
  <si>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</si>
  <si>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</si>
  <si>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</si>
  <si>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</si>
  <si>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</si>
  <si>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</si>
  <si>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</si>
  <si>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</si>
  <si>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</si>
  <si>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</si>
  <si>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</si>
  <si>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</si>
  <si>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</si>
  <si>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</si>
  <si>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</si>
  <si>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</si>
  <si>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</si>
  <si>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</si>
  <si>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</si>
  <si>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</si>
  <si>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</si>
  <si>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</si>
  <si>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</si>
  <si>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</si>
  <si>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</si>
  <si>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</si>
  <si>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</si>
  <si>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</si>
  <si>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</si>
  <si>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</si>
  <si>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</si>
  <si>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</si>
  <si>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</si>
  <si>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</si>
  <si>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</si>
  <si>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</si>
  <si>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</si>
  <si>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</si>
  <si>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</si>
  <si>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</si>
  <si>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</si>
  <si>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</si>
  <si>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</si>
  <si>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</si>
  <si>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</si>
  <si>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</si>
  <si>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</si>
  <si>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</si>
  <si>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</si>
  <si>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</si>
  <si>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</si>
  <si>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</si>
  <si>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</si>
  <si>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</si>
  <si>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</si>
  <si>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</si>
  <si>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</si>
  <si>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</si>
  <si>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</si>
  <si>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</si>
  <si>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</si>
  <si>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</si>
  <si>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</si>
  <si>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</si>
  <si>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</si>
  <si>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</si>
  <si>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</si>
  <si>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</si>
  <si>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</si>
  <si>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</si>
  <si>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</si>
  <si>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</si>
  <si>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</si>
  <si>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</si>
  <si>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</si>
  <si>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</si>
  <si>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</si>
  <si>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</si>
  <si>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</si>
  <si>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</si>
  <si>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</si>
  <si>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</si>
  <si>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</si>
  <si>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</si>
  <si>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</si>
  <si>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</si>
  <si>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</si>
  <si>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</si>
  <si>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</si>
  <si>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</si>
  <si>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</si>
  <si>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</si>
  <si>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</si>
  <si>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</si>
  <si>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</si>
  <si>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</si>
  <si>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</si>
  <si>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</si>
  <si>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</si>
  <si>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</si>
  <si>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</si>
  <si>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</si>
  <si>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</si>
  <si>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</si>
  <si>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</si>
  <si>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</si>
  <si>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</si>
  <si>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</si>
  <si>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</si>
  <si>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</si>
  <si>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</si>
  <si>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</si>
  <si>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</si>
  <si>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</si>
  <si>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</si>
  <si>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</si>
  <si>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</si>
  <si>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</si>
  <si>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</si>
  <si>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</si>
  <si>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</si>
  <si>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</si>
  <si>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</si>
  <si>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</si>
  <si>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</si>
  <si>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</si>
  <si>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</si>
  <si>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</si>
  <si>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</si>
  <si>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</si>
  <si>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</si>
  <si>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</si>
  <si>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</si>
  <si>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</si>
  <si>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</si>
  <si>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</si>
  <si>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</si>
  <si>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</si>
  <si>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</si>
  <si>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</si>
  <si>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</si>
  <si>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</si>
  <si>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</si>
  <si>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</si>
  <si>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</si>
  <si>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</si>
  <si>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</si>
  <si>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</si>
  <si>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</si>
  <si>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</si>
  <si>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</si>
  <si>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</si>
  <si>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</si>
  <si>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</si>
  <si>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</si>
  <si>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</si>
  <si>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</si>
  <si>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</si>
  <si>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</si>
  <si>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</si>
  <si>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</si>
  <si>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</si>
  <si>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</si>
  <si>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</si>
  <si>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</si>
  <si>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</si>
  <si>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</si>
  <si>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</si>
  <si>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</si>
  <si>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</si>
  <si>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</si>
  <si>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</si>
  <si>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</si>
  <si>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</si>
  <si>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</si>
  <si>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</si>
  <si>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</si>
  <si>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</si>
  <si>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</si>
  <si>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</si>
  <si>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</si>
  <si>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</si>
  <si>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</si>
  <si>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</si>
  <si>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</si>
  <si>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</si>
  <si>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</si>
  <si>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</si>
  <si>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</si>
  <si>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</si>
  <si>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</si>
  <si>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</si>
  <si>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</si>
  <si>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</si>
  <si>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</si>
  <si>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</si>
  <si>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</si>
  <si>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</si>
  <si>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</si>
  <si>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</si>
  <si>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</si>
  <si>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</si>
  <si>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</si>
  <si>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</si>
  <si>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</si>
  <si>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</si>
  <si>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</si>
  <si>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</si>
  <si>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</si>
  <si>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</si>
  <si>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</si>
  <si>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</si>
  <si>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</si>
  <si>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</si>
  <si>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</si>
  <si>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</si>
  <si>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</si>
  <si>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</si>
  <si>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</si>
  <si>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</si>
  <si>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</si>
  <si>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</si>
  <si>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</si>
  <si>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</si>
  <si>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</si>
  <si>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</si>
  <si>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</si>
  <si>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</si>
  <si>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</si>
  <si>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</si>
  <si>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</si>
  <si>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</si>
  <si>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</si>
  <si>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</si>
  <si>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</si>
  <si>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</si>
  <si>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</si>
  <si>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</si>
  <si>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</si>
  <si>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</si>
  <si>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</si>
  <si>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</si>
  <si>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</si>
  <si>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</si>
  <si>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</si>
  <si>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</si>
  <si>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</si>
  <si>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</si>
  <si>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</si>
  <si>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</si>
  <si>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</si>
  <si>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</si>
  <si>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</si>
  <si>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</si>
  <si>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</si>
  <si>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</si>
  <si>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</si>
  <si>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</si>
  <si>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</si>
  <si>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</si>
  <si>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</si>
  <si>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</si>
  <si>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</si>
  <si>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</si>
  <si>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</si>
  <si>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</si>
  <si>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</si>
  <si>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</si>
  <si>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</si>
  <si>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</si>
  <si>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</si>
  <si>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</si>
  <si>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</si>
  <si>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</si>
  <si>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</si>
  <si>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</si>
  <si>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</si>
  <si>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</si>
  <si>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</si>
  <si>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</si>
  <si>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</si>
  <si>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</si>
  <si>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</si>
  <si>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</si>
  <si>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</si>
  <si>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</si>
  <si>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</si>
  <si>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</si>
  <si>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</si>
  <si>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</si>
  <si>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</si>
  <si>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</si>
  <si>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</si>
  <si>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</si>
  <si>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</si>
  <si>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</si>
  <si>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</si>
  <si>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</si>
  <si>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</si>
  <si>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</si>
  <si>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</si>
  <si>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</si>
  <si>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</si>
  <si>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</si>
  <si>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</si>
  <si>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</si>
  <si>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</si>
  <si>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</si>
  <si>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</si>
  <si>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</si>
  <si>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</si>
  <si>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</si>
  <si>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</si>
  <si>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</si>
  <si>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</si>
  <si>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</si>
  <si>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</si>
  <si>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</si>
  <si>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</si>
  <si>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</si>
  <si>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</si>
  <si>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</si>
  <si>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</si>
  <si>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</si>
  <si>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</si>
  <si>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</si>
  <si>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</si>
  <si>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</si>
  <si>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</si>
  <si>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</si>
  <si>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</si>
  <si>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</si>
  <si>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</si>
  <si>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</si>
  <si>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</si>
  <si>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</si>
  <si>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</si>
  <si>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</si>
  <si>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</si>
  <si>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</si>
  <si>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</si>
  <si>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</si>
  <si>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</si>
  <si>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</si>
  <si>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</si>
  <si>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</si>
  <si>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</si>
  <si>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</si>
  <si>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</si>
  <si>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</si>
  <si>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</si>
  <si>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</si>
  <si>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</si>
  <si>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</si>
  <si>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</si>
  <si>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</si>
  <si>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</si>
  <si>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</si>
  <si>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</si>
  <si>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</si>
  <si>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</si>
  <si>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</si>
  <si>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</si>
  <si>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</si>
  <si>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</si>
  <si>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</si>
  <si>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</si>
  <si>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</si>
  <si>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</si>
  <si>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</si>
  <si>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</si>
  <si>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</si>
  <si>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</si>
  <si>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</si>
  <si>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</si>
  <si>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</si>
  <si>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</si>
  <si>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</si>
  <si>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</si>
  <si>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</si>
  <si>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</si>
  <si>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</si>
  <si>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</si>
  <si>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</si>
  <si>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</si>
  <si>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</si>
  <si>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</si>
  <si>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</si>
  <si>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</si>
  <si>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</si>
  <si>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</si>
  <si>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</si>
  <si>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</si>
  <si>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</si>
  <si>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</si>
  <si>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</si>
  <si>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</si>
  <si>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</si>
  <si>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</si>
  <si>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</si>
  <si>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</si>
  <si>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</si>
  <si>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</si>
  <si>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</si>
  <si>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</si>
  <si>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</si>
  <si>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</si>
  <si>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</si>
  <si>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</si>
  <si>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</si>
  <si>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</si>
  <si>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</si>
  <si>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</si>
  <si>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</si>
  <si>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</si>
  <si>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</si>
  <si>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</si>
  <si>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</si>
  <si>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</si>
  <si>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</si>
  <si>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</si>
  <si>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</si>
  <si>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</si>
  <si>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</si>
  <si>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</si>
  <si>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</si>
  <si>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</si>
  <si>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</si>
  <si>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</si>
  <si>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</si>
  <si>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</si>
  <si>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</si>
  <si>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</si>
  <si>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</si>
  <si>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</si>
  <si>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</si>
  <si>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</si>
  <si>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</si>
  <si>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</si>
  <si>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</si>
  <si>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</si>
  <si>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</si>
  <si>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</si>
  <si>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</si>
  <si>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</si>
  <si>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</si>
  <si>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</si>
  <si>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</si>
  <si>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</si>
  <si>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</si>
  <si>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</si>
  <si>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</si>
  <si>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</si>
  <si>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</si>
  <si>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</si>
  <si>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</si>
  <si>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</si>
  <si>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</si>
  <si>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</si>
  <si>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</si>
  <si>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</si>
  <si>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</si>
  <si>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</si>
  <si>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</si>
  <si>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</si>
  <si>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</si>
  <si>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</si>
  <si>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</si>
  <si>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</si>
  <si>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</si>
  <si>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</si>
  <si>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</si>
  <si>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</si>
  <si>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</si>
  <si>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</si>
  <si>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</si>
  <si>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</si>
  <si>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</si>
  <si>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</si>
  <si>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</si>
  <si>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</si>
  <si>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</si>
  <si>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</si>
  <si>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</si>
  <si>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</si>
  <si>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</si>
  <si>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</si>
  <si>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</si>
  <si>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</si>
  <si>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</si>
  <si>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</si>
  <si>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</si>
  <si>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</si>
  <si>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</si>
  <si>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</si>
  <si>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</si>
  <si>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</si>
  <si>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</si>
  <si>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</si>
  <si>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</si>
  <si>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</si>
  <si>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</si>
  <si>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</si>
  <si>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</si>
  <si>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</si>
  <si>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</si>
  <si>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</si>
  <si>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</si>
  <si>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</si>
  <si>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</si>
  <si>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</si>
  <si>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</si>
  <si>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</si>
  <si>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</si>
  <si>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</si>
  <si>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</si>
  <si>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</si>
  <si>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</si>
  <si>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</si>
  <si>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</si>
  <si>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</si>
  <si>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</si>
  <si>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</si>
  <si>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</si>
  <si>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</si>
  <si>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</si>
  <si>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</si>
  <si>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</si>
  <si>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</si>
  <si>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</si>
  <si>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</si>
  <si>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</si>
  <si>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</si>
  <si>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</si>
  <si>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</si>
  <si>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</si>
  <si>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</si>
  <si>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</si>
  <si>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</si>
  <si>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</si>
  <si>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</si>
  <si>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</si>
  <si>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</si>
  <si>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</si>
  <si>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</si>
  <si>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</si>
  <si>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</si>
  <si>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</si>
  <si>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</si>
  <si>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</si>
  <si>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</si>
  <si>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</si>
  <si>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</si>
  <si>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</si>
  <si>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</si>
  <si>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</si>
  <si>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</si>
  <si>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</si>
  <si>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</si>
  <si>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</si>
  <si>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</si>
  <si>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</si>
  <si>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</si>
  <si>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</si>
  <si>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</si>
  <si>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</si>
  <si>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</si>
  <si>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</si>
  <si>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</si>
  <si>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</si>
  <si>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</si>
  <si>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</si>
  <si>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</si>
  <si>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</si>
  <si>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</si>
  <si>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</si>
  <si>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</si>
  <si>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</si>
  <si>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</si>
  <si>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</si>
  <si>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</si>
  <si>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</si>
  <si>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</si>
  <si>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</si>
  <si>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</si>
  <si>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</si>
  <si>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</si>
  <si>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</si>
  <si>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</si>
  <si>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</si>
  <si>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</si>
  <si>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</si>
  <si>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</si>
  <si>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</si>
  <si>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</si>
  <si>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</si>
  <si>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</si>
  <si>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</si>
  <si>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</si>
  <si>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</si>
  <si>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</si>
  <si>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</si>
  <si>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</si>
  <si>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</si>
  <si>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</si>
  <si>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</si>
  <si>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</si>
  <si>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</si>
  <si>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</si>
  <si>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</si>
  <si>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</si>
  <si>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</si>
  <si>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</si>
  <si>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</si>
  <si>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</si>
  <si>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</si>
  <si>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</si>
  <si>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</si>
  <si>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</si>
  <si>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</si>
  <si>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</si>
  <si>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</si>
  <si>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</si>
  <si>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</si>
  <si>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</si>
  <si>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</si>
  <si>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</si>
  <si>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</si>
  <si>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</si>
  <si>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</si>
  <si>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</si>
  <si>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</si>
  <si>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</si>
  <si>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</si>
  <si>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</si>
  <si>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</si>
  <si>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</si>
  <si>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</si>
  <si>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</si>
  <si>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</si>
  <si>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</si>
  <si>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</si>
  <si>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</si>
  <si>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</si>
  <si>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</si>
  <si>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</si>
  <si>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</si>
  <si>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</si>
  <si>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</si>
  <si>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</si>
  <si>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</si>
  <si>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</si>
  <si>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</si>
  <si>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</si>
  <si>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</si>
  <si>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</si>
  <si>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</si>
  <si>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</si>
  <si>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</si>
  <si>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</si>
  <si>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</si>
  <si>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</si>
  <si>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</si>
  <si>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</si>
  <si>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</si>
  <si>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</si>
  <si>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</si>
  <si>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</si>
  <si>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</si>
  <si>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</si>
  <si>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</si>
  <si>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</si>
  <si>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</si>
  <si>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</si>
  <si>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</si>
  <si>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</si>
  <si>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</si>
  <si>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</si>
  <si>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</si>
  <si>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</si>
  <si>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</si>
  <si>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</si>
  <si>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</si>
  <si>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</si>
  <si>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</si>
  <si>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</si>
  <si>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</si>
  <si>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</si>
  <si>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</si>
  <si>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</si>
  <si>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</si>
  <si>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</si>
  <si>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</si>
  <si>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</si>
  <si>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</si>
  <si>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</si>
  <si>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</si>
  <si>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</si>
  <si>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</si>
  <si>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</si>
  <si>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</si>
  <si>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</si>
  <si>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</si>
  <si>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</si>
  <si>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</si>
  <si>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</si>
  <si>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</si>
  <si>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</si>
  <si>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</si>
  <si>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</si>
  <si>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</si>
  <si>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</si>
  <si>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</si>
  <si>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</si>
  <si>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</si>
  <si>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</si>
  <si>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</si>
  <si>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</si>
  <si>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</si>
  <si>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</si>
  <si>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</si>
  <si>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</si>
  <si>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</si>
  <si>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</si>
  <si>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</si>
  <si>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</si>
  <si>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</si>
  <si>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</si>
  <si>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</si>
  <si>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</si>
  <si>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</si>
  <si>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</si>
  <si>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</si>
  <si>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</si>
  <si>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</si>
  <si>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</si>
  <si>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</si>
  <si>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</si>
  <si>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</si>
  <si>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</si>
  <si>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</si>
  <si>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</si>
  <si>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</si>
  <si>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</si>
  <si>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</si>
  <si>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</si>
  <si>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</si>
  <si>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</si>
  <si>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</si>
  <si>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</si>
  <si>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</si>
  <si>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</si>
  <si>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</si>
  <si>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</si>
  <si>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</si>
  <si>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</si>
  <si>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</si>
  <si>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</si>
  <si>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</si>
  <si>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</si>
  <si>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</si>
  <si>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</si>
  <si>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</si>
  <si>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</si>
  <si>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</si>
  <si>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</si>
  <si>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</si>
  <si>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</si>
  <si>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</si>
  <si>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</si>
  <si>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</si>
  <si>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</si>
  <si>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</si>
  <si>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</si>
  <si>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</si>
  <si>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</si>
  <si>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</si>
  <si>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</si>
  <si>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</si>
  <si>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</si>
  <si>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</si>
  <si>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</si>
  <si>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</si>
  <si>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</si>
  <si>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</si>
  <si>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</si>
  <si>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</si>
  <si>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</si>
  <si>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</si>
  <si>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</si>
  <si>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</si>
  <si>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</si>
  <si>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</si>
  <si>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</si>
  <si>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</si>
  <si>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</si>
  <si>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</si>
  <si>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</si>
  <si>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</si>
  <si>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</si>
  <si>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</si>
  <si>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</si>
  <si>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</si>
  <si>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</si>
  <si>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</si>
  <si>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</si>
  <si>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</si>
  <si>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</si>
  <si>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</si>
  <si>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</si>
  <si>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</si>
  <si>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</si>
  <si>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</si>
  <si>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</si>
  <si>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</si>
  <si>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</si>
  <si>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</si>
  <si>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</si>
  <si>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</si>
  <si>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</si>
  <si>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</si>
  <si>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</si>
  <si>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</si>
  <si>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</si>
  <si>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</si>
  <si>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</si>
  <si>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</si>
  <si>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</si>
  <si>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</si>
  <si>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</si>
  <si>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</si>
  <si>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</si>
  <si>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</si>
  <si>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</si>
  <si>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</si>
  <si>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</si>
  <si>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</si>
  <si>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</si>
  <si>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</si>
  <si>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</si>
  <si>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</si>
  <si>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</si>
  <si>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</si>
  <si>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</si>
  <si>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</si>
  <si>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</si>
  <si>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</si>
  <si>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</si>
  <si>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</si>
  <si>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</si>
  <si>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</si>
  <si>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</si>
  <si>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</si>
  <si>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</si>
  <si>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</si>
  <si>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</si>
  <si>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</si>
  <si>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</si>
  <si>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</si>
  <si>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</si>
  <si>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</si>
  <si>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</si>
  <si>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</si>
  <si>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</si>
  <si>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</si>
  <si>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</si>
  <si>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</si>
  <si>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</si>
  <si>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</si>
  <si>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</si>
  <si>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</si>
  <si>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</si>
  <si>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</si>
  <si>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</si>
  <si>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</si>
  <si>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</si>
  <si>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</si>
  <si>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</si>
  <si>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</si>
  <si>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</si>
  <si>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</si>
  <si>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</si>
  <si>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</si>
  <si>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</si>
  <si>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</si>
  <si>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</si>
  <si>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</si>
  <si>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</si>
  <si>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</si>
  <si>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</si>
  <si>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</si>
  <si>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</si>
  <si>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</si>
  <si>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</si>
  <si>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</si>
  <si>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</si>
  <si>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</si>
  <si>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</si>
  <si>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</si>
  <si>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</si>
  <si>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</si>
  <si>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</si>
  <si>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</si>
  <si>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</si>
  <si>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</si>
  <si>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</si>
  <si>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</si>
  <si>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</si>
  <si>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</si>
  <si>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</si>
  <si>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</si>
  <si>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</si>
  <si>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</si>
  <si>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</si>
  <si>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</si>
  <si>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</si>
  <si>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</si>
  <si>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</si>
  <si>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</si>
  <si>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</si>
  <si>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</si>
  <si>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</si>
  <si>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</si>
  <si>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</si>
  <si>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</si>
  <si>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</si>
  <si>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</si>
  <si>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</si>
  <si>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</si>
  <si>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</si>
  <si>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</si>
  <si>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</si>
  <si>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</si>
  <si>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</si>
  <si>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</si>
  <si>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</si>
  <si>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</si>
  <si>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</si>
  <si>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</si>
  <si>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</si>
  <si>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</si>
  <si>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</si>
  <si>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</si>
  <si>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</si>
  <si>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</si>
  <si>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</si>
  <si>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</si>
  <si>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</si>
  <si>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</si>
  <si>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</si>
  <si>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</si>
  <si>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</si>
  <si>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</si>
  <si>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</si>
  <si>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</si>
  <si>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</si>
  <si>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</si>
  <si>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</si>
  <si>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</si>
  <si>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</si>
  <si>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</si>
  <si>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</si>
  <si>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</si>
  <si>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</si>
  <si>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</si>
  <si>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</si>
  <si>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</si>
  <si>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</si>
  <si>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</si>
  <si>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</si>
  <si>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</si>
  <si>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</si>
  <si>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</si>
  <si>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</si>
  <si>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</si>
  <si>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</si>
  <si>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</si>
  <si>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</si>
  <si>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</si>
  <si>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</si>
  <si>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</si>
  <si>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</si>
  <si>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</si>
  <si>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</si>
  <si>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</si>
  <si>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</si>
  <si>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</si>
  <si>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</si>
  <si>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</si>
  <si>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</si>
  <si>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</si>
  <si>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</si>
  <si>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</si>
  <si>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</si>
  <si>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</si>
  <si>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</si>
  <si>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</si>
  <si>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</si>
  <si>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</si>
  <si>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</si>
  <si>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</si>
  <si>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</si>
  <si>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</si>
  <si>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</si>
  <si>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</si>
  <si>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</si>
  <si>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</si>
  <si>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</si>
  <si>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</si>
  <si>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</si>
  <si>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</si>
  <si>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</si>
  <si>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</si>
  <si>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</si>
  <si>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</si>
  <si>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</si>
  <si>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</si>
  <si>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</si>
  <si>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</si>
  <si>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</si>
  <si>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</si>
  <si>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</si>
  <si>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</si>
  <si>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</si>
  <si>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</si>
  <si>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</si>
  <si>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</si>
  <si>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</si>
  <si>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</si>
  <si>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</si>
  <si>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</si>
  <si>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</si>
  <si>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</si>
  <si>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</si>
  <si>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</si>
  <si>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</si>
  <si>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</si>
  <si>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</si>
  <si>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</si>
  <si>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</si>
  <si>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</si>
  <si>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</si>
  <si>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</si>
  <si>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</si>
  <si>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</si>
  <si>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</si>
  <si>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</si>
  <si>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</si>
  <si>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</si>
  <si>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</si>
  <si>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</si>
  <si>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</si>
  <si>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</si>
  <si>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</si>
  <si>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</si>
  <si>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</si>
  <si>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</si>
  <si>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</si>
  <si>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</si>
  <si>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</si>
  <si>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</si>
  <si>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</si>
  <si>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</si>
  <si>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</si>
  <si>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</si>
  <si>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</si>
  <si>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</si>
  <si>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</si>
  <si>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</si>
  <si>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</si>
  <si>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</si>
  <si>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</si>
  <si>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</si>
  <si>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</si>
  <si>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</si>
  <si>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</si>
  <si>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</si>
  <si>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</si>
  <si>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</si>
  <si>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</si>
  <si>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</si>
  <si>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</si>
  <si>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</si>
  <si>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</si>
  <si>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</si>
  <si>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</si>
  <si>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</si>
  <si>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</si>
  <si>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</si>
  <si>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</si>
  <si>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</si>
  <si>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</si>
  <si>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</si>
  <si>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</si>
  <si>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</si>
  <si>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</si>
  <si>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</si>
  <si>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</si>
  <si>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</si>
  <si>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</si>
  <si>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</si>
  <si>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</si>
  <si>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</si>
  <si>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</si>
  <si>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</si>
  <si>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</si>
  <si>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</si>
  <si>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</si>
  <si>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</si>
  <si>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</si>
  <si>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</si>
  <si>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</si>
  <si>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</si>
  <si>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</si>
  <si>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</si>
  <si>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</si>
  <si>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</si>
  <si>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</si>
  <si>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</si>
  <si>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</si>
  <si>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</si>
  <si>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</si>
  <si>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</si>
  <si>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</si>
  <si>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</si>
  <si>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</si>
  <si>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</si>
  <si>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</si>
  <si>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</si>
  <si>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</si>
  <si>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</si>
  <si>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</si>
  <si>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</si>
  <si>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</si>
  <si>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</si>
  <si>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</si>
  <si>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</si>
  <si>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</si>
  <si>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</si>
  <si>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</si>
  <si>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</si>
  <si>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</si>
  <si>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</si>
  <si>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</si>
  <si>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</si>
  <si>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</si>
  <si>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</si>
  <si>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</si>
  <si>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</si>
  <si>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</si>
  <si>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</si>
  <si>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</si>
  <si>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</si>
  <si>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</si>
  <si>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</si>
  <si>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</si>
  <si>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</si>
  <si>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</si>
  <si>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</si>
  <si>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</si>
  <si>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</si>
  <si>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</si>
  <si>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</si>
  <si>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</si>
  <si>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</si>
  <si>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</si>
  <si>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</si>
  <si>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</si>
  <si>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</si>
  <si>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</si>
  <si>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</si>
  <si>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</si>
  <si>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</si>
  <si>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</si>
  <si>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</si>
  <si>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</si>
  <si>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</si>
  <si>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</si>
  <si>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</si>
  <si>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</si>
  <si>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</si>
  <si>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</si>
  <si>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</si>
  <si>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</si>
  <si>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</si>
  <si>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</si>
  <si>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</si>
  <si>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</si>
  <si>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</si>
  <si>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</si>
  <si>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</si>
  <si>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</si>
  <si>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</si>
  <si>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</si>
  <si>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</si>
  <si>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</si>
  <si>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</si>
  <si>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</si>
  <si>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</si>
  <si>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</si>
  <si>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</si>
  <si>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</si>
  <si>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</si>
  <si>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</si>
  <si>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</si>
  <si>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</si>
  <si>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</si>
  <si>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</si>
  <si>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</si>
  <si>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</si>
  <si>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</si>
  <si>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</si>
  <si>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</si>
  <si>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</si>
  <si>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</si>
  <si>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</si>
  <si>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</si>
  <si>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</si>
  <si>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</si>
  <si>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</si>
  <si>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</si>
  <si>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</si>
  <si>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</si>
  <si>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</si>
  <si>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</si>
  <si>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</si>
  <si>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</si>
  <si>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</si>
  <si>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</si>
  <si>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</si>
  <si>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</si>
  <si>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</si>
  <si>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</si>
  <si>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</si>
  <si>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</si>
  <si>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</si>
  <si>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</si>
  <si>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</si>
  <si>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</si>
  <si>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</si>
  <si>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</si>
  <si>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</si>
  <si>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</si>
  <si>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</si>
  <si>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</si>
  <si>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</si>
  <si>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</si>
  <si>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</si>
  <si>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</si>
  <si>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</si>
  <si>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</si>
  <si>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</si>
  <si>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</si>
  <si>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</si>
  <si>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</si>
  <si>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</si>
  <si>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</si>
  <si>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</si>
  <si>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</si>
  <si>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</si>
  <si>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</si>
  <si>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</si>
  <si>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</si>
  <si>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</si>
  <si>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</si>
  <si>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</si>
  <si>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</si>
  <si>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</si>
  <si>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</si>
  <si>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</si>
  <si>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</si>
  <si>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</si>
  <si>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</si>
  <si>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</si>
  <si>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</si>
  <si>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</si>
  <si>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</si>
  <si>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</si>
  <si>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</si>
  <si>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</si>
  <si>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</si>
  <si>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</si>
  <si>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</si>
  <si>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</si>
  <si>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</si>
  <si>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</si>
  <si>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</si>
  <si>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</si>
  <si>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</si>
  <si>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</si>
  <si>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</si>
  <si>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</si>
  <si>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</si>
  <si>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</si>
  <si>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</si>
  <si>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</si>
  <si>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</si>
  <si>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</si>
  <si>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</si>
  <si>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</si>
  <si>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</si>
  <si>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</si>
  <si>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</si>
  <si>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</si>
  <si>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</si>
  <si>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</si>
  <si>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</si>
  <si>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</si>
  <si>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</si>
  <si>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</si>
  <si>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</si>
  <si>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</si>
  <si>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</si>
  <si>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</si>
  <si>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</si>
  <si>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</si>
  <si>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</si>
  <si>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</si>
  <si>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</si>
  <si>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</si>
  <si>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</si>
  <si>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</si>
  <si>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</si>
  <si>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</si>
  <si>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</si>
  <si>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</si>
  <si>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</si>
  <si>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</si>
  <si>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</si>
  <si>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</si>
  <si>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</si>
  <si>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</si>
  <si>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</si>
  <si>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</si>
  <si>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</si>
  <si>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</si>
  <si>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</si>
  <si>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</si>
  <si>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</si>
  <si>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</si>
  <si>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</si>
  <si>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</si>
  <si>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</si>
  <si>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</si>
  <si>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</si>
  <si>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</si>
  <si>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</si>
  <si>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</si>
  <si>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</si>
  <si>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</si>
  <si>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</si>
  <si>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</si>
  <si>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</si>
  <si>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</si>
  <si>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</si>
  <si>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</si>
  <si>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</si>
  <si>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</si>
  <si>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</si>
  <si>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</si>
  <si>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</si>
  <si>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</si>
  <si>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</si>
  <si>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</si>
  <si>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</si>
  <si>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</si>
  <si>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</si>
  <si>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</si>
  <si>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</si>
  <si>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</si>
  <si>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</si>
  <si>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</si>
  <si>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</si>
  <si>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</si>
  <si>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</si>
  <si>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</si>
  <si>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</si>
  <si>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</si>
  <si>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</si>
  <si>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</si>
  <si>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</si>
  <si>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</si>
  <si>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</si>
  <si>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</si>
  <si>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</si>
  <si>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</si>
  <si>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</si>
  <si>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</si>
  <si>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</si>
  <si>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</si>
  <si>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</si>
  <si>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</si>
  <si>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</si>
  <si>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</si>
  <si>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</si>
  <si>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</si>
  <si>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</si>
  <si>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</si>
  <si>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</si>
  <si>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</si>
  <si>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</si>
  <si>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</si>
  <si>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</si>
  <si>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</si>
  <si>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</si>
  <si>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</si>
  <si>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</si>
  <si>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</si>
  <si>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</si>
  <si>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</si>
  <si>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</si>
  <si>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</si>
  <si>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</si>
  <si>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</si>
  <si>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</si>
  <si>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</si>
  <si>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</si>
  <si>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</si>
  <si>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</si>
  <si>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</si>
  <si>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</si>
  <si>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</si>
  <si>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</si>
  <si>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</si>
  <si>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</si>
  <si>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</si>
  <si>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</si>
  <si>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</si>
  <si>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</si>
  <si>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</si>
  <si>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</si>
  <si>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</si>
  <si>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</si>
  <si>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</si>
  <si>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</si>
  <si>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</si>
  <si>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</si>
  <si>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</si>
  <si>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</si>
  <si>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</si>
  <si>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</si>
  <si>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</si>
  <si>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</si>
  <si>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</si>
  <si>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</si>
  <si>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</si>
  <si>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</si>
  <si>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</si>
  <si>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</si>
  <si>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</si>
  <si>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</si>
  <si>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</si>
  <si>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</si>
  <si>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</si>
  <si>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</si>
  <si>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</si>
  <si>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</si>
  <si>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</si>
  <si>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</si>
  <si>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</si>
  <si>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</si>
  <si>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</si>
  <si>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</si>
  <si>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</si>
  <si>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</si>
  <si>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</si>
  <si>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</si>
  <si>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</si>
  <si>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</si>
  <si>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</si>
  <si>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</si>
  <si>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</si>
  <si>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</si>
  <si>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</si>
  <si>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</si>
  <si>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</si>
  <si>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</si>
  <si>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</si>
  <si>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</si>
  <si>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</si>
  <si>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</si>
  <si>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</si>
  <si>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</si>
  <si>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</si>
  <si>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</si>
  <si>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</si>
  <si>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</si>
  <si>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</si>
  <si>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</si>
  <si>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</si>
  <si>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</si>
  <si>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</si>
  <si>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</si>
  <si>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</si>
  <si>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</si>
  <si>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</si>
  <si>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</si>
  <si>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</si>
  <si>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</si>
  <si>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</si>
  <si>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</si>
  <si>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</si>
  <si>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</si>
  <si>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</si>
  <si>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</si>
  <si>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</si>
  <si>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</si>
  <si>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</si>
  <si>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</si>
  <si>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</si>
  <si>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</si>
  <si>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</si>
  <si>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</si>
  <si>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</si>
  <si>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</si>
  <si>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</si>
  <si>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</si>
  <si>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</si>
  <si>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</si>
  <si>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</si>
  <si>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</si>
  <si>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</si>
  <si>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</si>
  <si>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</si>
  <si>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</si>
  <si>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</si>
  <si>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</si>
  <si>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</si>
  <si>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</si>
  <si>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</si>
  <si>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</si>
  <si>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</si>
  <si>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</si>
  <si>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</si>
  <si>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</si>
  <si>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</si>
  <si>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</si>
  <si>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</si>
  <si>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</si>
  <si>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</si>
  <si>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</si>
  <si>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</si>
  <si>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</si>
  <si>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</si>
  <si>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</si>
  <si>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</si>
  <si>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</si>
  <si>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</si>
  <si>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</si>
  <si>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</si>
  <si>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</si>
  <si>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</si>
  <si>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</si>
  <si>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</si>
  <si>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</si>
  <si>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</si>
  <si>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</si>
  <si>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</si>
  <si>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</si>
  <si>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</si>
  <si>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</si>
  <si>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</si>
  <si>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</si>
  <si>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</si>
  <si>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</si>
  <si>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</si>
  <si>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</si>
  <si>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</si>
  <si>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</si>
  <si>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</si>
  <si>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</si>
  <si>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</si>
  <si>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</si>
  <si>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</si>
  <si>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</si>
  <si>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</si>
  <si>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</si>
  <si>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</si>
  <si>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</si>
  <si>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</si>
  <si>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</si>
  <si>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</si>
  <si>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</si>
  <si>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</si>
  <si>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</si>
  <si>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</si>
  <si>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</si>
  <si>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</si>
  <si>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</si>
  <si>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</si>
  <si>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</si>
  <si>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</si>
  <si>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</si>
  <si>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</si>
  <si>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</si>
  <si>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</si>
  <si>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</si>
  <si>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</si>
  <si>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</si>
  <si>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</si>
  <si>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</si>
  <si>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</si>
  <si>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</si>
  <si>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</si>
  <si>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</si>
  <si>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</si>
  <si>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</si>
  <si>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</si>
  <si>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</si>
  <si>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</si>
  <si>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</si>
  <si>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</si>
  <si>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</si>
  <si>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</si>
  <si>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</si>
  <si>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</si>
  <si>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</si>
  <si>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</si>
  <si>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</si>
  <si>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</si>
  <si>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</si>
  <si>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</si>
  <si>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</si>
  <si>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</si>
  <si>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</si>
  <si>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</si>
  <si>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</si>
  <si>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</si>
  <si>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</si>
  <si>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</si>
  <si>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</si>
  <si>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</si>
  <si>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</si>
  <si>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</si>
  <si>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</si>
  <si>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</si>
  <si>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</si>
  <si>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</si>
  <si>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</si>
  <si>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</si>
  <si>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</si>
  <si>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</si>
  <si>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</si>
  <si>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</si>
  <si>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</si>
  <si>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</si>
  <si>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</si>
  <si>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</si>
  <si>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</si>
  <si>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</si>
  <si>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</si>
  <si>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</si>
  <si>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</si>
  <si>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</si>
  <si>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</si>
  <si>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</si>
  <si>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</si>
  <si>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</si>
  <si>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</si>
  <si>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</si>
  <si>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</si>
  <si>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</si>
  <si>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</si>
  <si>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</si>
  <si>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</si>
  <si>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</si>
  <si>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</si>
  <si>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</si>
  <si>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</si>
  <si>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</si>
  <si>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</si>
  <si>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</si>
  <si>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</si>
  <si>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</si>
  <si>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</si>
  <si>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</si>
  <si>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</si>
  <si>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</si>
  <si>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</si>
  <si>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</si>
  <si>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</si>
  <si>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</si>
  <si>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</si>
  <si>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</si>
  <si>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</si>
  <si>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</si>
  <si>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</si>
  <si>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</si>
  <si>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</si>
  <si>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</si>
  <si>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</si>
  <si>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</si>
  <si>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</si>
  <si>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</si>
  <si>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</si>
  <si>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</si>
  <si>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</si>
  <si>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</si>
  <si>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</si>
  <si>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</si>
  <si>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</si>
  <si>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</si>
  <si>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</si>
  <si>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</si>
  <si>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</si>
  <si>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</si>
  <si>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</si>
  <si>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</si>
  <si>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</si>
  <si>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</si>
  <si>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</si>
  <si>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</si>
  <si>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</si>
  <si>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</si>
  <si>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</si>
  <si>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</si>
  <si>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</si>
  <si>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</si>
  <si>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</si>
  <si>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</si>
  <si>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</si>
  <si>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</si>
  <si>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</si>
  <si>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</si>
  <si>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</si>
  <si>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</si>
  <si>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</si>
  <si>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</si>
  <si>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</si>
  <si>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</si>
  <si>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</si>
  <si>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</si>
  <si>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</si>
  <si>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</si>
  <si>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</si>
  <si>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</si>
  <si>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</si>
  <si>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</si>
  <si>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</si>
  <si>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</si>
  <si>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</si>
  <si>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</si>
  <si>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</si>
  <si>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</si>
  <si>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</si>
  <si>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</si>
  <si>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</si>
  <si>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</si>
  <si>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</si>
  <si>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</si>
  <si>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</si>
  <si>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</si>
  <si>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</si>
  <si>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</si>
  <si>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</si>
  <si>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</si>
  <si>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</si>
  <si>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</si>
  <si>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</si>
  <si>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</si>
  <si>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</si>
  <si>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</si>
  <si>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</si>
  <si>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</si>
  <si>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</si>
  <si>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</si>
  <si>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</si>
  <si>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</si>
  <si>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</si>
  <si>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</si>
  <si>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</si>
  <si>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</si>
  <si>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</si>
  <si>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</si>
  <si>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</si>
  <si>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</si>
  <si>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</si>
  <si>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</si>
  <si>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</si>
  <si>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</si>
  <si>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</si>
  <si>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</si>
  <si>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</si>
  <si>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</si>
  <si>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</si>
  <si>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</si>
  <si>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</si>
  <si>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</si>
  <si>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</si>
  <si>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</si>
  <si>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</si>
  <si>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</si>
  <si>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</si>
  <si>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</si>
  <si>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</si>
  <si>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</si>
  <si>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</si>
  <si>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</si>
  <si>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</si>
  <si>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</si>
  <si>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</si>
  <si>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</si>
  <si>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</si>
  <si>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</si>
  <si>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</si>
  <si>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</si>
  <si>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</si>
  <si>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</si>
  <si>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</si>
  <si>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</si>
  <si>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</si>
  <si>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</si>
  <si>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</si>
  <si>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</si>
  <si>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</si>
  <si>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</si>
  <si>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</si>
  <si>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</si>
  <si>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</si>
  <si>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</si>
  <si>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</si>
  <si>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</si>
  <si>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</si>
  <si>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</si>
  <si>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</si>
  <si>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</si>
  <si>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</si>
  <si>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</si>
  <si>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</si>
  <si>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</si>
  <si>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</si>
  <si>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</si>
  <si>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</si>
  <si>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</si>
  <si>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</si>
  <si>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</si>
  <si>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</si>
  <si>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</si>
  <si>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</si>
  <si>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</si>
  <si>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</si>
  <si>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</si>
  <si>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</si>
  <si>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</si>
  <si>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</si>
  <si>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</si>
  <si>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</si>
  <si>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</si>
  <si>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</si>
  <si>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</si>
  <si>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</si>
  <si>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</si>
  <si>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</si>
  <si>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</si>
  <si>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</si>
  <si>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</si>
  <si>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</si>
  <si>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</si>
  <si>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</si>
  <si>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</si>
  <si>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</si>
  <si>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</si>
  <si>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</si>
  <si>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</si>
  <si>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</si>
  <si>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</si>
  <si>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</si>
  <si>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</si>
  <si>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</si>
  <si>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</si>
  <si>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</si>
  <si>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</si>
  <si>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</si>
  <si>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</si>
  <si>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</si>
  <si>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</si>
  <si>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</si>
  <si>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</si>
  <si>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</si>
  <si>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</si>
  <si>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</si>
  <si>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</si>
  <si>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</si>
  <si>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</si>
  <si>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</si>
  <si>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</si>
  <si>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</si>
  <si>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</si>
  <si>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</si>
  <si>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</si>
  <si>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</si>
  <si>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</si>
  <si>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</si>
  <si>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</si>
  <si>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</si>
  <si>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</si>
  <si>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</si>
  <si>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</si>
  <si>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</si>
  <si>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</si>
  <si>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</si>
  <si>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</si>
  <si>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</si>
  <si>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</si>
  <si>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</si>
  <si>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</si>
  <si>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</si>
  <si>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</si>
  <si>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</si>
  <si>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</si>
  <si>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</si>
  <si>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</si>
  <si>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</si>
  <si>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</si>
  <si>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</si>
  <si>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</si>
  <si>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</si>
  <si>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</si>
  <si>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</si>
  <si>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</si>
  <si>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</si>
  <si>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</si>
  <si>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</si>
  <si>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</si>
  <si>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</si>
  <si>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</si>
  <si>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</si>
  <si>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</si>
  <si>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</si>
  <si>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</si>
  <si>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</si>
  <si>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</si>
  <si>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</si>
  <si>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</si>
  <si>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</si>
  <si>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</si>
  <si>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</si>
  <si>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</si>
  <si>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</si>
  <si>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</si>
  <si>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</si>
  <si>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</si>
  <si>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</si>
  <si>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</si>
  <si>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</si>
  <si>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</si>
  <si>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</si>
  <si>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</si>
  <si>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</si>
  <si>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</si>
  <si>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</si>
  <si>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</si>
  <si>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</si>
  <si>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</si>
  <si>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</si>
  <si>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</si>
  <si>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</si>
  <si>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</si>
  <si>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</si>
  <si>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</si>
  <si>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</si>
  <si>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</si>
  <si>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</si>
  <si>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</si>
  <si>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</si>
  <si>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</si>
  <si>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</si>
  <si>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</si>
  <si>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</si>
  <si>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</si>
  <si>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</si>
  <si>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</si>
  <si>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</si>
  <si>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</si>
  <si>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</si>
  <si>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</si>
  <si>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</si>
  <si>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</si>
  <si>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</si>
  <si>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</si>
  <si>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</si>
  <si>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</si>
  <si>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</si>
  <si>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</si>
  <si>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</si>
  <si>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</si>
  <si>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</si>
  <si>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</si>
  <si>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</si>
  <si>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</si>
  <si>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</si>
  <si>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</si>
  <si>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</si>
  <si>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</si>
  <si>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</si>
  <si>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</si>
  <si>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</si>
  <si>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</si>
  <si>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</si>
  <si>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</si>
  <si>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</si>
  <si>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</si>
  <si>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</si>
  <si>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</si>
  <si>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</si>
  <si>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</si>
  <si>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</si>
  <si>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</si>
  <si>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</si>
  <si>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</si>
  <si>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</si>
  <si>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</si>
  <si>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</si>
  <si>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</si>
  <si>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</si>
  <si>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</si>
  <si>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</si>
  <si>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</si>
  <si>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</si>
  <si>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</si>
  <si>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</si>
  <si>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</si>
  <si>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</si>
  <si>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</si>
  <si>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</si>
  <si>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</si>
  <si>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</si>
  <si>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</si>
  <si>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</si>
  <si>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</si>
  <si>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</si>
  <si>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</si>
  <si>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</si>
  <si>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</si>
  <si>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</si>
  <si>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</si>
  <si>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</si>
  <si>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</si>
  <si>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</si>
  <si>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</si>
  <si>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</si>
  <si>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</si>
  <si>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</si>
  <si>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</si>
  <si>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</si>
  <si>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</si>
  <si>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</si>
  <si>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</si>
  <si>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</si>
  <si>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</si>
  <si>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</si>
  <si>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</si>
  <si>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</si>
  <si>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</si>
  <si>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</si>
  <si>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</si>
  <si>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</si>
  <si>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</si>
  <si>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</si>
  <si>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</si>
  <si>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</si>
  <si>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</si>
  <si>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</si>
  <si>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</si>
  <si>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</si>
  <si>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</si>
  <si>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</si>
  <si>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</si>
  <si>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</si>
  <si>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</si>
  <si>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</si>
  <si>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</si>
  <si>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</si>
  <si>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</si>
  <si>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</si>
  <si>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</si>
  <si>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</si>
  <si>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</si>
  <si>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</si>
  <si>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</si>
  <si>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</si>
  <si>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</si>
  <si>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</si>
  <si>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</si>
  <si>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</si>
  <si>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</si>
  <si>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</si>
  <si>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</si>
  <si>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</si>
  <si>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</si>
  <si>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</si>
  <si>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</si>
  <si>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</si>
  <si>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</si>
  <si>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</si>
  <si>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</si>
  <si>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</si>
  <si>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</si>
  <si>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</si>
  <si>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</si>
  <si>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</si>
  <si>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</si>
  <si>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</si>
  <si>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</si>
  <si>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</si>
  <si>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</si>
  <si>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</si>
  <si>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</si>
  <si>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</si>
  <si>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</si>
  <si>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</si>
  <si>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</si>
  <si>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</si>
  <si>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</si>
  <si>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</si>
  <si>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</si>
  <si>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</si>
  <si>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</si>
  <si>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</si>
  <si>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</si>
  <si>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</si>
  <si>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</si>
  <si>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</si>
  <si>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</si>
  <si>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</si>
  <si>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</si>
  <si>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</si>
  <si>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</si>
  <si>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</si>
  <si>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</si>
  <si>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</si>
  <si>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</si>
  <si>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</si>
  <si>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</si>
  <si>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</si>
  <si>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</si>
  <si>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</si>
  <si>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</si>
  <si>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</si>
  <si>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</si>
  <si>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</si>
  <si>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</si>
  <si>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</si>
  <si>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</si>
  <si>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</si>
  <si>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</si>
  <si>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</si>
  <si>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</si>
  <si>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</si>
  <si>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</si>
  <si>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</si>
  <si>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</si>
  <si>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</si>
  <si>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</si>
  <si>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</si>
  <si>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</si>
  <si>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</si>
  <si>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</si>
  <si>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</si>
  <si>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</si>
  <si>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</si>
  <si>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</si>
  <si>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</si>
  <si>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</si>
  <si>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</si>
  <si>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</si>
  <si>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</si>
  <si>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</si>
  <si>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</si>
  <si>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</si>
  <si>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</si>
  <si>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</si>
  <si>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</si>
  <si>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</si>
  <si>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</si>
  <si>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</si>
  <si>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</si>
  <si>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</si>
  <si>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</si>
  <si>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</si>
  <si>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</si>
  <si>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</si>
  <si>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</si>
  <si>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</si>
  <si>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</si>
  <si>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</si>
  <si>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</si>
  <si>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</si>
  <si>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</si>
  <si>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</si>
  <si>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</si>
  <si>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</si>
  <si>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</si>
  <si>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</si>
  <si>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</si>
  <si>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</si>
  <si>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</si>
  <si>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</si>
  <si>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</si>
  <si>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</si>
  <si>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</si>
  <si>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</si>
  <si>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</si>
  <si>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</si>
  <si>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</si>
  <si>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</si>
  <si>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</si>
  <si>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</si>
  <si>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</si>
  <si>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</si>
  <si>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</si>
  <si>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</si>
  <si>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</si>
  <si>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</si>
  <si>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</si>
  <si>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</si>
  <si>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</si>
  <si>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</si>
  <si>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</si>
  <si>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</si>
  <si>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</si>
  <si>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</si>
  <si>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</si>
  <si>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</si>
  <si>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</si>
  <si>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</si>
  <si>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</si>
  <si>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</si>
  <si>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</si>
  <si>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</si>
  <si>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</si>
  <si>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</si>
  <si>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</si>
  <si>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</si>
  <si>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</si>
  <si>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</si>
  <si>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</si>
  <si>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</si>
  <si>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</si>
  <si>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</si>
  <si>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</si>
  <si>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</si>
  <si>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</si>
  <si>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</si>
  <si>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</si>
  <si>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</si>
  <si>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</si>
  <si>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</si>
  <si>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</si>
  <si>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</si>
  <si>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</si>
  <si>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</si>
  <si>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</si>
  <si>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</si>
  <si>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</si>
  <si>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</si>
  <si>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</si>
  <si>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</si>
  <si>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</si>
  <si>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</si>
  <si>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</si>
  <si>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</si>
  <si>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</si>
  <si>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</si>
  <si>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</si>
  <si>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</si>
  <si>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</si>
  <si>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</si>
  <si>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</si>
  <si>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</si>
  <si>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</si>
  <si>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</si>
  <si>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</si>
  <si>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</si>
  <si>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</si>
  <si>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</si>
  <si>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</si>
  <si>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</si>
  <si>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</si>
  <si>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</si>
  <si>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</si>
  <si>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</si>
  <si>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</si>
  <si>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</si>
  <si>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</si>
  <si>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</si>
  <si>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</si>
  <si>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</si>
  <si>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</si>
  <si>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</si>
  <si>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</si>
  <si>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</si>
  <si>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</si>
  <si>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</si>
  <si>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</si>
  <si>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</si>
  <si>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</si>
  <si>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</si>
  <si>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</si>
  <si>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</si>
  <si>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</si>
  <si>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</si>
  <si>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</si>
  <si>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</si>
  <si>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</si>
  <si>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</si>
  <si>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</si>
  <si>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</si>
  <si>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</si>
  <si>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</si>
  <si>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</si>
  <si>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</si>
  <si>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</si>
  <si>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</si>
  <si>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</si>
  <si>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</si>
  <si>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</si>
  <si>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</si>
  <si>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</si>
  <si>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</si>
  <si>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</si>
  <si>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</si>
  <si>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</si>
  <si>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</si>
  <si>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</si>
  <si>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</si>
  <si>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</si>
  <si>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</si>
  <si>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</si>
  <si>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</si>
  <si>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</si>
  <si>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</si>
  <si>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</si>
  <si>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</si>
  <si>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</si>
  <si>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</si>
  <si>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</si>
  <si>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</si>
  <si>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</si>
  <si>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</si>
  <si>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</si>
  <si>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</si>
  <si>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</si>
  <si>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</si>
  <si>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</si>
  <si>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</si>
  <si>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</si>
  <si>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</si>
  <si>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</si>
  <si>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</si>
  <si>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</si>
  <si>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</si>
  <si>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</si>
  <si>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</si>
  <si>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</si>
  <si>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</si>
  <si>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</si>
  <si>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</si>
  <si>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</si>
  <si>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</si>
  <si>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</si>
  <si>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</si>
  <si>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</si>
  <si>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</si>
  <si>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</si>
  <si>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</si>
  <si>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</si>
  <si>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</si>
  <si>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</si>
  <si>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</si>
  <si>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</si>
  <si>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</si>
  <si>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</si>
  <si>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</si>
  <si>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</si>
  <si>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</si>
  <si>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</si>
  <si>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</si>
  <si>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</si>
  <si>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</si>
  <si>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</si>
  <si>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</si>
  <si>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</si>
  <si>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</si>
  <si>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</si>
  <si>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</si>
  <si>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</si>
  <si>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</si>
  <si>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</si>
  <si>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</si>
  <si>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</si>
  <si>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</si>
  <si>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</si>
  <si>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</si>
  <si>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</si>
  <si>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</si>
  <si>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</si>
  <si>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</si>
  <si>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</si>
  <si>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</si>
  <si>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</si>
  <si>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</si>
  <si>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</si>
  <si>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</si>
  <si>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</si>
  <si>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</si>
  <si>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</si>
  <si>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</si>
  <si>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</si>
  <si>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</si>
  <si>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</si>
  <si>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</si>
  <si>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</si>
  <si>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</si>
  <si>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</si>
  <si>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</si>
  <si>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</si>
  <si>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</si>
  <si>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</si>
  <si>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</si>
  <si>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</si>
  <si>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</si>
  <si>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</si>
  <si>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</si>
  <si>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</si>
  <si>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</si>
  <si>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</si>
  <si>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</si>
  <si>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</si>
  <si>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</si>
  <si>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</si>
  <si>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</si>
  <si>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</si>
  <si>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</si>
  <si>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</si>
  <si>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</si>
  <si>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</si>
  <si>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</si>
  <si>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</si>
  <si>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</si>
  <si>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</si>
  <si>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</si>
  <si>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</si>
  <si>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</si>
  <si>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</si>
  <si>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</si>
  <si>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</si>
  <si>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</si>
  <si>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</si>
  <si>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</si>
  <si>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</si>
  <si>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</si>
  <si>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</si>
  <si>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</si>
  <si>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</si>
  <si>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</si>
  <si>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</si>
  <si>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</si>
  <si>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</si>
  <si>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</si>
  <si>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</si>
  <si>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</si>
  <si>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</si>
  <si>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</si>
  <si>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</si>
  <si>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</si>
  <si>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</si>
  <si>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</si>
  <si>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</si>
  <si>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</si>
  <si>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</si>
  <si>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</si>
  <si>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</si>
  <si>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</si>
  <si>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</si>
  <si>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</si>
  <si>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</si>
  <si>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</si>
  <si>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</si>
  <si>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</si>
  <si>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</si>
  <si>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</si>
  <si>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</si>
  <si>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</si>
  <si>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</si>
  <si>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</si>
  <si>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</si>
  <si>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</si>
  <si>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</si>
  <si>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</si>
  <si>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</si>
  <si>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</si>
  <si>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</si>
  <si>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</si>
  <si>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</si>
  <si>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</si>
  <si>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</si>
  <si>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</si>
  <si>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</si>
  <si>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</si>
  <si>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</si>
  <si>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</si>
  <si>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</si>
  <si>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</si>
  <si>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</si>
  <si>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</si>
  <si>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</si>
  <si>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</si>
  <si>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</si>
  <si>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</si>
  <si>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</si>
  <si>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</si>
  <si>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</si>
  <si>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</si>
  <si>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</si>
  <si>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</si>
  <si>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</si>
  <si>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</si>
  <si>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</si>
  <si>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</si>
  <si>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</si>
  <si>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</si>
  <si>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</si>
  <si>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</si>
  <si>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</si>
  <si>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</si>
  <si>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</si>
  <si>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</si>
  <si>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</si>
  <si>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</si>
  <si>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</si>
  <si>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</si>
  <si>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</si>
  <si>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</si>
  <si>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</si>
  <si>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</si>
  <si>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</si>
  <si>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</si>
  <si>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</si>
  <si>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</si>
  <si>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</si>
  <si>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</si>
  <si>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</si>
  <si>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</si>
  <si>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</si>
  <si>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</si>
  <si>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</si>
  <si>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</si>
  <si>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</si>
  <si>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</si>
  <si>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</si>
  <si>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</si>
  <si>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</si>
  <si>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</si>
  <si>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</si>
  <si>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</si>
  <si>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</si>
  <si>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</si>
  <si>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</si>
  <si>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</si>
  <si>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</si>
  <si>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</si>
  <si>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</si>
  <si>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</si>
  <si>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</si>
  <si>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</si>
  <si>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</si>
  <si>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</si>
  <si>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</si>
  <si>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</si>
  <si>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</si>
  <si>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</si>
  <si>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</si>
  <si>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</si>
  <si>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</si>
  <si>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</si>
  <si>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</si>
  <si>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</si>
  <si>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</si>
  <si>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</si>
  <si>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</si>
  <si>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</si>
  <si>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</si>
  <si>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</si>
  <si>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</si>
  <si>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</si>
  <si>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</si>
  <si>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</si>
  <si>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</si>
  <si>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</si>
  <si>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</si>
  <si>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</si>
  <si>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</si>
  <si>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</si>
  <si>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</si>
  <si>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</si>
  <si>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</si>
  <si>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</si>
  <si>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</si>
  <si>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</si>
  <si>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</si>
  <si>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</si>
  <si>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</si>
  <si>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</si>
  <si>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</si>
  <si>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</si>
  <si>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</si>
  <si>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</si>
  <si>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</si>
  <si>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</si>
  <si>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</si>
  <si>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</si>
  <si>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</si>
  <si>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</si>
  <si>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</si>
  <si>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</si>
  <si>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</si>
  <si>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</si>
  <si>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</si>
  <si>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</si>
  <si>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</si>
  <si>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</si>
  <si>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</si>
  <si>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</si>
  <si>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</si>
  <si>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</si>
  <si>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</si>
  <si>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</si>
  <si>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</si>
  <si>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</si>
  <si>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</si>
  <si>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</si>
  <si>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</si>
  <si>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</si>
  <si>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</si>
  <si>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</si>
  <si>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</si>
  <si>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</si>
  <si>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</si>
  <si>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</si>
  <si>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</si>
  <si>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</si>
  <si>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</si>
  <si>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</si>
  <si>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</si>
  <si>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</si>
  <si>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</si>
  <si>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</si>
  <si>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</si>
  <si>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</si>
  <si>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</si>
  <si>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</si>
  <si>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</si>
  <si>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</si>
  <si>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</si>
  <si>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</si>
  <si>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</si>
  <si>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</si>
  <si>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</si>
  <si>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</si>
  <si>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</si>
  <si>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</si>
  <si>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</si>
  <si>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</si>
  <si>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</si>
  <si>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</si>
  <si>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</si>
  <si>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</si>
  <si>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</si>
  <si>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</si>
  <si>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</si>
  <si>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</si>
  <si>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</si>
  <si>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</si>
  <si>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</si>
  <si>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</si>
  <si>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</si>
  <si>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</si>
  <si>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</si>
  <si>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</si>
  <si>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</si>
  <si>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</si>
  <si>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</si>
  <si>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</si>
  <si>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</si>
  <si>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</si>
  <si>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</si>
  <si>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</si>
  <si>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</si>
  <si>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</si>
  <si>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</si>
  <si>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</si>
  <si>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</si>
  <si>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</si>
  <si>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</si>
  <si>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</si>
  <si>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</si>
  <si>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</si>
  <si>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</si>
  <si>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</si>
  <si>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</si>
  <si>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</si>
  <si>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</si>
  <si>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</si>
  <si>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</si>
  <si>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</si>
  <si>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</si>
  <si>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</si>
  <si>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</si>
  <si>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</si>
  <si>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</si>
  <si>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</si>
  <si>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</si>
  <si>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</si>
  <si>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</si>
  <si>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</si>
  <si>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</si>
  <si>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</si>
  <si>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</si>
  <si>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</si>
  <si>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</si>
  <si>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</si>
  <si>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</si>
  <si>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</si>
  <si>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</si>
  <si>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</si>
  <si>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</si>
  <si>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</si>
  <si>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</si>
  <si>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</si>
  <si>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</si>
  <si>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</si>
  <si>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</si>
  <si>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</si>
  <si>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</si>
  <si>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</si>
  <si>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</si>
  <si>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</si>
  <si>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</si>
  <si>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</si>
  <si>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</si>
  <si>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</si>
  <si>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</si>
  <si>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</si>
  <si>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</si>
  <si>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</si>
  <si>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</si>
  <si>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</si>
  <si>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</si>
  <si>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</si>
  <si>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</si>
  <si>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</si>
  <si>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</si>
  <si>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</si>
  <si>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</si>
  <si>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</si>
  <si>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</si>
  <si>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</si>
  <si>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</si>
  <si>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</si>
  <si>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</si>
  <si>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</si>
  <si>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</si>
  <si>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</si>
  <si>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</si>
  <si>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</si>
  <si>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</si>
  <si>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</si>
  <si>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</si>
  <si>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</si>
  <si>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</si>
  <si>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</si>
  <si>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</si>
  <si>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</si>
  <si>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</si>
  <si>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</si>
  <si>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</si>
  <si>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</si>
  <si>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</si>
  <si>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</si>
  <si>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</si>
  <si>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</si>
  <si>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</si>
  <si>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</si>
  <si>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</si>
  <si>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</si>
  <si>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</si>
  <si>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</si>
  <si>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</si>
  <si>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</si>
  <si>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</si>
  <si>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</si>
  <si>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</si>
  <si>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</si>
  <si>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</si>
  <si>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</si>
  <si>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</si>
  <si>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</si>
  <si>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</si>
  <si>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</si>
  <si>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</si>
  <si>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</si>
  <si>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</si>
  <si>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</si>
  <si>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</si>
  <si>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</si>
  <si>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</si>
  <si>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</si>
  <si>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</si>
  <si>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</si>
  <si>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</si>
  <si>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</si>
  <si>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</si>
  <si>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</si>
  <si>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</si>
  <si>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</si>
  <si>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</si>
  <si>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</si>
  <si>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</si>
  <si>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</si>
  <si>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</si>
  <si>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</si>
  <si>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</si>
  <si>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</si>
  <si>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</si>
  <si>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</si>
  <si>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</si>
  <si>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</si>
  <si>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</si>
  <si>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</si>
  <si>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</si>
  <si>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</si>
  <si>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</si>
  <si>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</si>
  <si>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</si>
  <si>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</si>
  <si>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</si>
  <si>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</si>
  <si>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</si>
  <si>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</si>
  <si>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</si>
  <si>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</si>
  <si>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</si>
  <si>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</si>
  <si>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</si>
  <si>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</si>
  <si>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</si>
  <si>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</si>
  <si>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</si>
  <si>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</si>
  <si>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</si>
  <si>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</si>
  <si>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</si>
  <si>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</si>
  <si>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</si>
  <si>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</si>
  <si>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</si>
  <si>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</si>
  <si>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</si>
  <si>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</si>
  <si>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</si>
  <si>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</si>
  <si>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</si>
  <si>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</si>
  <si>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</si>
  <si>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</si>
  <si>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</si>
  <si>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</si>
  <si>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</si>
  <si>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</si>
  <si>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</si>
  <si>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</si>
  <si>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</si>
  <si>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</si>
  <si>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</si>
  <si>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</si>
  <si>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</si>
  <si>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</si>
  <si>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</si>
  <si>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</si>
  <si>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</si>
  <si>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</si>
  <si>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</si>
  <si>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</si>
  <si>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</si>
  <si>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</si>
  <si>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</si>
  <si>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</si>
  <si>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</si>
  <si>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</si>
  <si>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</si>
  <si>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</si>
  <si>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</si>
  <si>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</si>
  <si>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</si>
  <si>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</si>
  <si>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</si>
  <si>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</si>
  <si>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</si>
  <si>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</si>
  <si>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</si>
  <si>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</si>
  <si>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</si>
  <si>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</si>
  <si>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</si>
  <si>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</si>
  <si>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</si>
  <si>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</si>
  <si>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</si>
  <si>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</si>
  <si>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</si>
  <si>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</si>
  <si>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</si>
  <si>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</si>
  <si>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</si>
  <si>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</si>
  <si>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</si>
  <si>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</si>
  <si>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</si>
  <si>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</si>
  <si>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</si>
  <si>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</si>
  <si>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</si>
  <si>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</si>
  <si>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</si>
  <si>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</si>
  <si>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</si>
  <si>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</si>
  <si>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</si>
  <si>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</si>
  <si>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</si>
  <si>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</si>
  <si>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</si>
  <si>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</si>
  <si>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</si>
  <si>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</si>
  <si>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</si>
  <si>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</si>
  <si>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</si>
  <si>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</si>
  <si>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</si>
  <si>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</si>
  <si>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</si>
  <si>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</si>
  <si>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</si>
  <si>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</si>
  <si>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</si>
  <si>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</si>
  <si>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</si>
  <si>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</si>
  <si>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</si>
  <si>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</si>
  <si>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</si>
  <si>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</si>
  <si>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</si>
  <si>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</si>
  <si>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</si>
  <si>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</si>
  <si>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</si>
  <si>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</si>
  <si>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</si>
  <si>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</si>
  <si>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</si>
  <si>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</si>
  <si>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</si>
  <si>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</si>
  <si>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</si>
  <si>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</si>
  <si>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</si>
  <si>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</si>
  <si>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</si>
  <si>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</si>
  <si>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</si>
  <si>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</si>
  <si>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</si>
  <si>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</si>
  <si>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</si>
  <si>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</si>
  <si>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</si>
  <si>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</si>
  <si>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</si>
  <si>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</si>
  <si>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</si>
  <si>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</si>
  <si>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</si>
  <si>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</si>
  <si>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</si>
  <si>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</si>
  <si>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</si>
  <si>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</si>
  <si>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</si>
  <si>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</si>
  <si>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</si>
  <si>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</si>
  <si>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</si>
  <si>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</si>
  <si>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</si>
  <si>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</si>
  <si>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</si>
  <si>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</si>
  <si>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</si>
  <si>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</si>
  <si>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</si>
  <si>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</si>
  <si>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</si>
  <si>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</si>
  <si>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</si>
  <si>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</si>
  <si>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</si>
  <si>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</si>
  <si>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</si>
  <si>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</si>
  <si>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</si>
  <si>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</si>
  <si>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</si>
  <si>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</si>
  <si>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</si>
  <si>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</si>
  <si>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</si>
  <si>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</si>
  <si>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</si>
  <si>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</si>
  <si>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</si>
  <si>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</si>
  <si>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</si>
  <si>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</si>
  <si>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</si>
  <si>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</si>
  <si>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</si>
  <si>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</si>
  <si>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</si>
  <si>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</si>
  <si>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</si>
  <si>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</si>
  <si>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</si>
  <si>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</si>
  <si>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</si>
  <si>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</si>
  <si>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</si>
  <si>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</si>
  <si>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</si>
  <si>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</si>
  <si>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</si>
  <si>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</si>
  <si>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</si>
  <si>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</si>
  <si>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</si>
  <si>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</si>
  <si>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</si>
  <si>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</si>
  <si>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</si>
  <si>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</si>
  <si>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</si>
  <si>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</si>
  <si>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</si>
  <si>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</si>
  <si>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</si>
  <si>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</si>
  <si>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</si>
  <si>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</si>
  <si>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</si>
  <si>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</si>
  <si>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</si>
  <si>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</si>
  <si>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</si>
  <si>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</si>
  <si>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</si>
  <si>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</si>
  <si>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</si>
  <si>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</si>
  <si>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</si>
  <si>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</si>
  <si>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</si>
  <si>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</si>
  <si>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</si>
  <si>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</si>
  <si>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</si>
  <si>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</si>
  <si>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</si>
  <si>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</si>
  <si>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</si>
  <si>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</si>
  <si>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</si>
  <si>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</si>
  <si>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</si>
  <si>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</si>
  <si>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</si>
  <si>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</si>
  <si>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</si>
  <si>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</si>
  <si>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</si>
  <si>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</si>
  <si>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</si>
  <si>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</si>
  <si>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</si>
  <si>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</si>
  <si>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</si>
  <si>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</si>
  <si>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</si>
  <si>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</si>
  <si>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</si>
  <si>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</si>
  <si>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</si>
  <si>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</si>
  <si>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</si>
  <si>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</si>
  <si>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</si>
  <si>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</si>
  <si>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</si>
  <si>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</si>
  <si>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</si>
  <si>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</si>
  <si>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</si>
  <si>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</si>
  <si>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</si>
  <si>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</si>
  <si>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</si>
  <si>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</si>
  <si>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</si>
  <si>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</si>
  <si>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</si>
  <si>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</si>
  <si>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</si>
  <si>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</si>
  <si>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</si>
  <si>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</si>
  <si>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</si>
  <si>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</si>
  <si>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</si>
  <si>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</si>
  <si>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</si>
  <si>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</si>
  <si>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</si>
  <si>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</si>
  <si>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</si>
  <si>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</si>
  <si>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</si>
  <si>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</si>
  <si>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</si>
  <si>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</si>
  <si>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</si>
  <si>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</si>
  <si>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</si>
  <si>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</si>
  <si>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</si>
  <si>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</si>
  <si>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</si>
  <si>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</si>
  <si>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</si>
  <si>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</si>
  <si>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</si>
  <si>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</si>
  <si>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</si>
  <si>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</si>
  <si>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</si>
  <si>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</si>
  <si>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</si>
  <si>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</si>
  <si>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</si>
  <si>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</si>
  <si>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</si>
  <si>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</si>
  <si>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</si>
  <si>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</si>
  <si>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</si>
  <si>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</si>
  <si>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</si>
  <si>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</si>
  <si>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</si>
  <si>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</si>
  <si>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</si>
  <si>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</si>
  <si>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</si>
  <si>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</si>
  <si>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</si>
  <si>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</si>
  <si>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</si>
  <si>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</si>
  <si>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</si>
  <si>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</si>
  <si>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</si>
  <si>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</si>
  <si>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</si>
  <si>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</si>
  <si>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</si>
  <si>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</si>
  <si>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</si>
  <si>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</si>
  <si>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</si>
  <si>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</si>
  <si>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</si>
  <si>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</si>
  <si>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</si>
  <si>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</si>
  <si>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</si>
  <si>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</si>
  <si>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</si>
  <si>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</si>
  <si>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</si>
  <si>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</si>
  <si>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</si>
  <si>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</si>
  <si>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</si>
  <si>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</si>
  <si>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</si>
  <si>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</si>
  <si>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</si>
  <si>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</si>
  <si>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</si>
  <si>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</si>
  <si>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</si>
  <si>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</si>
  <si>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</si>
  <si>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</si>
  <si>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</si>
  <si>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</si>
  <si>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</si>
  <si>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</si>
  <si>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</si>
  <si>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</si>
  <si>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</si>
  <si>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</si>
  <si>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</si>
  <si>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</si>
  <si>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</si>
  <si>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</si>
  <si>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</si>
  <si>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</si>
  <si>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</si>
  <si>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</si>
  <si>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</si>
  <si>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</si>
  <si>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</si>
  <si>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</si>
  <si>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</si>
  <si>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</si>
  <si>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</si>
  <si>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</si>
  <si>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</si>
  <si>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</si>
  <si>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</si>
  <si>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</si>
  <si>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</si>
  <si>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</si>
  <si>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</si>
  <si>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</si>
  <si>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</si>
  <si>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</si>
  <si>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</si>
  <si>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</si>
  <si>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</si>
  <si>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</si>
  <si>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</si>
  <si>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</si>
  <si>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</si>
  <si>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</si>
  <si>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</si>
  <si>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</si>
  <si>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</si>
  <si>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</si>
  <si>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</si>
  <si>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</si>
  <si>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</si>
  <si>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</si>
  <si>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</si>
  <si>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</si>
  <si>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</si>
  <si>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</si>
  <si>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</si>
  <si>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</si>
  <si>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</si>
  <si>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</si>
  <si>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</si>
  <si>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</si>
  <si>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</si>
  <si>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</si>
  <si>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</si>
  <si>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</si>
  <si>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</si>
  <si>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</si>
  <si>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</si>
  <si>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</si>
  <si>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</si>
  <si>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</si>
  <si>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</si>
  <si>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</si>
  <si>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</si>
  <si>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</si>
  <si>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</si>
  <si>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</si>
  <si>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</si>
  <si>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</si>
  <si>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</si>
  <si>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</si>
  <si>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</si>
  <si>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</si>
  <si>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</si>
  <si>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</si>
  <si>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</si>
  <si>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</si>
  <si>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</si>
  <si>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</si>
  <si>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</si>
  <si>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</si>
  <si>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</si>
  <si>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</si>
  <si>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</si>
  <si>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</si>
  <si>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</si>
  <si>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</si>
  <si>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</si>
  <si>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</si>
  <si>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</si>
  <si>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</si>
  <si>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</si>
  <si>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</si>
  <si>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</si>
  <si>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</si>
  <si>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</si>
  <si>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</si>
  <si>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</si>
  <si>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</si>
  <si>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</si>
  <si>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</si>
  <si>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</si>
  <si>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</si>
  <si>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</si>
  <si>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</si>
  <si>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</si>
  <si>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</si>
  <si>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</si>
  <si>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</si>
  <si>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</si>
  <si>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</si>
  <si>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</si>
  <si>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</si>
  <si>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</si>
  <si>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</si>
  <si>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</si>
  <si>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</si>
  <si>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</si>
  <si>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</si>
  <si>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</si>
  <si>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</si>
  <si>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</si>
  <si>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</si>
  <si>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</si>
  <si>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</si>
  <si>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</si>
  <si>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</si>
  <si>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</si>
  <si>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</si>
  <si>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</si>
  <si>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</si>
  <si>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</si>
  <si>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</si>
  <si>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</si>
  <si>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</si>
  <si>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</si>
  <si>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</si>
  <si>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</si>
  <si>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</si>
  <si>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</si>
  <si>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</si>
  <si>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</si>
  <si>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</si>
  <si>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</si>
  <si>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</si>
  <si>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</si>
  <si>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</si>
  <si>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</si>
  <si>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</si>
  <si>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</si>
  <si>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</si>
  <si>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</si>
  <si>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</si>
  <si>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</si>
  <si>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</si>
  <si>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</si>
  <si>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</si>
  <si>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</si>
  <si>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</si>
  <si>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</si>
  <si>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</si>
  <si>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</si>
  <si>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</si>
  <si>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</si>
  <si>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</si>
  <si>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</si>
  <si>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</si>
  <si>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</si>
  <si>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</si>
  <si>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</si>
  <si>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</si>
  <si>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</si>
  <si>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</si>
  <si>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</si>
  <si>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</si>
  <si>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</si>
  <si>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</si>
  <si>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</si>
  <si>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</si>
  <si>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</si>
  <si>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</si>
  <si>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</si>
  <si>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</si>
  <si>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</si>
  <si>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</si>
  <si>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</si>
  <si>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</si>
  <si>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</si>
  <si>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</si>
  <si>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</si>
  <si>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</si>
  <si>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</si>
  <si>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</si>
  <si>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</si>
  <si>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</si>
  <si>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</si>
  <si>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</si>
  <si>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</si>
  <si>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</si>
  <si>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</si>
  <si>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</si>
  <si>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</si>
  <si>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</si>
  <si>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</si>
  <si>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</si>
  <si>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</si>
  <si>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</si>
  <si>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</si>
  <si>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</si>
  <si>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</si>
  <si>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</si>
  <si>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</si>
  <si>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</si>
  <si>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</si>
  <si>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</si>
  <si>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</si>
  <si>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</si>
  <si>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</si>
  <si>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</si>
  <si>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</si>
  <si>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</si>
  <si>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</si>
  <si>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</si>
  <si>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</si>
  <si>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</si>
  <si>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</si>
  <si>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</si>
  <si>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</si>
  <si>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</si>
  <si>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</si>
  <si>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</si>
  <si>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</si>
  <si>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</si>
  <si>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</si>
  <si>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</si>
  <si>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</si>
  <si>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</si>
  <si>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</si>
  <si>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</si>
  <si>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</si>
  <si>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</si>
  <si>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</si>
  <si>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</si>
  <si>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</si>
  <si>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</si>
  <si>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</si>
  <si>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</si>
  <si>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</si>
  <si>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</si>
  <si>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</si>
  <si>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</si>
  <si>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</si>
  <si>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</si>
  <si>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</si>
  <si>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</si>
  <si>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</si>
  <si>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</si>
  <si>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</si>
  <si>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</si>
  <si>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</si>
  <si>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</si>
  <si>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</si>
  <si>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</si>
  <si>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</si>
  <si>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</si>
  <si>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</si>
  <si>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</si>
  <si>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</si>
  <si>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</si>
  <si>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</si>
  <si>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</si>
  <si>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</si>
  <si>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</si>
  <si>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</si>
  <si>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</si>
  <si>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</si>
  <si>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</si>
  <si>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</si>
  <si>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</si>
  <si>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</si>
  <si>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</si>
  <si>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</si>
  <si>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</si>
  <si>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</si>
  <si>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</si>
  <si>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</si>
  <si>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</si>
  <si>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</si>
  <si>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</si>
  <si>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</si>
  <si>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</si>
  <si>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</si>
  <si>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</si>
  <si>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</si>
  <si>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</si>
  <si>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</si>
  <si>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</si>
  <si>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</si>
  <si>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</si>
  <si>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</si>
  <si>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</si>
  <si>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</si>
  <si>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</si>
  <si>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</si>
  <si>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</si>
  <si>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</si>
  <si>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</si>
  <si>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</si>
  <si>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</si>
  <si>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</si>
  <si>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</si>
  <si>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</si>
  <si>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</si>
  <si>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</si>
  <si>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</si>
  <si>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</si>
  <si>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</si>
  <si>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</si>
  <si>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</si>
  <si>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</si>
  <si>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</si>
  <si>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</si>
  <si>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</si>
  <si>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</si>
  <si>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</si>
  <si>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</si>
  <si>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</si>
  <si>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</si>
  <si>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</si>
  <si>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</si>
  <si>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</si>
  <si>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</si>
  <si>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</si>
  <si>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</si>
  <si>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</si>
  <si>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</si>
  <si>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</si>
  <si>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</si>
  <si>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</si>
  <si>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</si>
  <si>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</si>
  <si>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</si>
  <si>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</si>
  <si>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</si>
  <si>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</si>
  <si>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</si>
  <si>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</si>
  <si>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</si>
  <si>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</si>
  <si>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</si>
  <si>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</si>
  <si>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</si>
  <si>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</si>
  <si>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</si>
  <si>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</si>
  <si>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</si>
  <si>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</si>
  <si>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</si>
  <si>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</si>
  <si>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</si>
  <si>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</si>
  <si>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</si>
  <si>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</si>
  <si>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</si>
  <si>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</si>
  <si>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</si>
  <si>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</si>
  <si>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</si>
  <si>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</si>
  <si>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</si>
  <si>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</si>
  <si>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</si>
  <si>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</si>
  <si>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</si>
  <si>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</si>
  <si>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</si>
  <si>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</si>
  <si>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</si>
  <si>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</si>
  <si>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</si>
  <si>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</si>
  <si>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</si>
  <si>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</si>
  <si>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</si>
  <si>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</si>
  <si>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</si>
  <si>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</si>
  <si>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</si>
  <si>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</si>
  <si>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</si>
  <si>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</si>
  <si>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</si>
  <si>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</si>
  <si>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</si>
  <si>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</si>
  <si>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</si>
  <si>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</si>
  <si>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</si>
  <si>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</si>
  <si>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</si>
  <si>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</si>
  <si>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</si>
  <si>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</si>
  <si>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</si>
  <si>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</si>
  <si>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</si>
  <si>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</si>
  <si>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</si>
  <si>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</si>
  <si>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</si>
  <si>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</si>
  <si>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</si>
  <si>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</si>
  <si>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</si>
  <si>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</si>
  <si>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</si>
  <si>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</si>
  <si>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</si>
  <si>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</si>
  <si>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</si>
  <si>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</si>
  <si>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</si>
  <si>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</si>
  <si>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</si>
  <si>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</si>
  <si>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</si>
  <si>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</si>
  <si>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</si>
  <si>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</si>
  <si>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</si>
  <si>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</si>
  <si>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</si>
  <si>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</si>
  <si>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</si>
  <si>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</si>
  <si>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</si>
  <si>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</si>
  <si>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</si>
  <si>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</si>
  <si>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</si>
  <si>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</si>
  <si>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</si>
  <si>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</si>
  <si>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</si>
  <si>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</si>
  <si>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</si>
  <si>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</si>
  <si>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</si>
  <si>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</si>
  <si>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</si>
  <si>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</si>
  <si>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</si>
  <si>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</si>
  <si>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</si>
  <si>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</si>
  <si>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</si>
  <si>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</si>
  <si>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</si>
  <si>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</si>
  <si>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</si>
  <si>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</si>
  <si>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</si>
  <si>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</si>
  <si>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</si>
  <si>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</si>
  <si>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</si>
  <si>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</si>
  <si>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</si>
  <si>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</si>
  <si>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</si>
  <si>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</si>
  <si>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</si>
  <si>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</si>
  <si>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</si>
  <si>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</si>
  <si>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</si>
  <si>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</si>
  <si>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</si>
  <si>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</si>
  <si>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</si>
  <si>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</si>
  <si>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</si>
  <si>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</si>
  <si>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</si>
  <si>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</si>
  <si>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</si>
  <si>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</si>
  <si>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</si>
  <si>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</si>
  <si>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</si>
  <si>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Count of product_name</t>
  </si>
  <si>
    <t>Qns 1.</t>
  </si>
  <si>
    <t>Category</t>
  </si>
  <si>
    <t>Sum of rating_count</t>
  </si>
  <si>
    <t>Qns 2.</t>
  </si>
  <si>
    <t>Qns 3.</t>
  </si>
  <si>
    <t>Qns 4.</t>
  </si>
  <si>
    <t>Average of rating_count</t>
  </si>
  <si>
    <t>Qns 5.</t>
  </si>
  <si>
    <t>Average of actual_price</t>
  </si>
  <si>
    <t>Average of discounted_price</t>
  </si>
  <si>
    <t>Count of rating</t>
  </si>
  <si>
    <t>Qns 6.</t>
  </si>
  <si>
    <t>Qns 8.</t>
  </si>
  <si>
    <t>Qns 9.</t>
  </si>
  <si>
    <t>Potential Revenue</t>
  </si>
  <si>
    <t>Sum of Potential Revenue</t>
  </si>
  <si>
    <t>Qns 10.</t>
  </si>
  <si>
    <t>Price Bucket</t>
  </si>
  <si>
    <t>$200-$500</t>
  </si>
  <si>
    <t>&lt;$200</t>
  </si>
  <si>
    <t>&gt;$500</t>
  </si>
  <si>
    <t>Qns 11.</t>
  </si>
  <si>
    <t>Discount %[Calculated]</t>
  </si>
  <si>
    <t>Products with discount% above 50%</t>
  </si>
  <si>
    <t>Qns 12.</t>
  </si>
  <si>
    <t>Average of Discount %[Calculated]</t>
  </si>
  <si>
    <t>Products</t>
  </si>
  <si>
    <t>Qns 13.</t>
  </si>
  <si>
    <t>Max of Discount %[Calculated]</t>
  </si>
  <si>
    <t>Qns 14</t>
  </si>
  <si>
    <t>Top Products By Rating &amp; Review</t>
  </si>
  <si>
    <t>Sum of Top Products By Rating &amp; Review</t>
  </si>
  <si>
    <t>Ratings</t>
  </si>
  <si>
    <t>QNS 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</si>
</sst>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_(* #,##0_);_(* \(#,##0\);_(* &quot;-&quot;??_);_(@_)"/>
    <numFmt numFmtId="167" formatCode="0.000"/>
  </numFmts>
  <fonts count="22"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9"/>
      <color theme="1"/>
      <name val="Calibri"/>
      <family val="2"/>
    </font>
    <font>
      <b/>
      <sz val="9"/>
      <color theme="1"/>
      <name val="Calibri"/>
      <family val="2"/>
    </font>
    <font>
      <sz val="9"/>
      <color theme="1"/>
      <name val="Aptos Narrow"/>
      <family val="2"/>
      <scheme val="minor"/>
    </font>
    <font>
      <b/>
      <sz val="9"/>
      <color theme="1"/>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3" tint="0.499984740745262"/>
        <bgColor indexed="64"/>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31">
    <xf numFmtId="0" fontId="0" fillId="0" borderId="0" xfId="0"/>
    <xf numFmtId="165" fontId="0" fillId="0" borderId="0" xfId="42" applyNumberFormat="1" applyFont="1"/>
    <xf numFmtId="0" fontId="18" fillId="0" borderId="10" xfId="0" applyFont="1" applyBorder="1" applyAlignment="1">
      <alignment wrapText="1"/>
    </xf>
    <xf numFmtId="165" fontId="18" fillId="0" borderId="10" xfId="42" applyNumberFormat="1" applyFont="1" applyBorder="1" applyAlignment="1">
      <alignment wrapText="1"/>
    </xf>
    <xf numFmtId="3" fontId="18" fillId="0" borderId="10" xfId="0" applyNumberFormat="1" applyFont="1" applyBorder="1" applyAlignment="1">
      <alignment wrapText="1"/>
    </xf>
    <xf numFmtId="9" fontId="18" fillId="0" borderId="10" xfId="0" applyNumberFormat="1" applyFont="1" applyBorder="1" applyAlignment="1">
      <alignment wrapText="1"/>
    </xf>
    <xf numFmtId="4" fontId="18" fillId="0" borderId="10" xfId="0" applyNumberFormat="1" applyFont="1" applyBorder="1" applyAlignment="1">
      <alignment wrapText="1"/>
    </xf>
    <xf numFmtId="0" fontId="18" fillId="0" borderId="11" xfId="0" applyFont="1" applyBorder="1" applyAlignment="1">
      <alignment wrapText="1"/>
    </xf>
    <xf numFmtId="0" fontId="18" fillId="0" borderId="12" xfId="0" applyFont="1" applyBorder="1" applyAlignment="1">
      <alignment wrapText="1"/>
    </xf>
    <xf numFmtId="0" fontId="19" fillId="33" borderId="13" xfId="0" applyFont="1" applyFill="1" applyBorder="1" applyAlignment="1">
      <alignment wrapText="1"/>
    </xf>
    <xf numFmtId="0" fontId="19" fillId="33" borderId="14" xfId="0" applyFont="1" applyFill="1" applyBorder="1" applyAlignment="1">
      <alignment wrapText="1"/>
    </xf>
    <xf numFmtId="165" fontId="19" fillId="33" borderId="14" xfId="42" applyNumberFormat="1" applyFont="1" applyFill="1" applyBorder="1" applyAlignment="1">
      <alignment wrapText="1"/>
    </xf>
    <xf numFmtId="0" fontId="19" fillId="33" borderId="15" xfId="0" applyFont="1" applyFill="1" applyBorder="1" applyAlignment="1">
      <alignment wrapText="1"/>
    </xf>
    <xf numFmtId="0" fontId="18" fillId="0" borderId="16" xfId="0" applyFont="1" applyBorder="1" applyAlignment="1">
      <alignment wrapText="1"/>
    </xf>
    <xf numFmtId="0" fontId="18" fillId="0" borderId="17" xfId="0" applyFont="1" applyBorder="1" applyAlignment="1">
      <alignment wrapText="1"/>
    </xf>
    <xf numFmtId="3" fontId="18" fillId="0" borderId="17" xfId="0" applyNumberFormat="1" applyFont="1" applyBorder="1" applyAlignment="1">
      <alignment wrapText="1"/>
    </xf>
    <xf numFmtId="9" fontId="18" fillId="0" borderId="17" xfId="0" applyNumberFormat="1" applyFont="1" applyBorder="1" applyAlignment="1">
      <alignment wrapText="1"/>
    </xf>
    <xf numFmtId="165" fontId="18" fillId="0" borderId="17" xfId="42" applyNumberFormat="1" applyFont="1" applyBorder="1" applyAlignment="1">
      <alignment wrapText="1"/>
    </xf>
    <xf numFmtId="0" fontId="18" fillId="0" borderId="18" xfId="0" applyFont="1" applyBorder="1" applyAlignment="1">
      <alignment wrapText="1"/>
    </xf>
    <xf numFmtId="0" fontId="20" fillId="0" borderId="0" xfId="0" pivotButton="1" applyFont="1" applyAlignment="1">
      <alignment wrapText="1"/>
    </xf>
    <xf numFmtId="0" fontId="20" fillId="0" borderId="0" xfId="0" applyFont="1" applyAlignment="1">
      <alignment wrapText="1"/>
    </xf>
    <xf numFmtId="0" fontId="20" fillId="0" borderId="0" xfId="0" applyFont="1" applyAlignment="1">
      <alignment horizontal="left" wrapText="1"/>
    </xf>
    <xf numFmtId="0" fontId="21" fillId="0" borderId="0" xfId="0" pivotButton="1" applyFont="1" applyAlignment="1">
      <alignment wrapText="1"/>
    </xf>
    <xf numFmtId="0" fontId="21" fillId="0" borderId="0" xfId="0" applyFont="1" applyAlignment="1">
      <alignment wrapText="1"/>
    </xf>
    <xf numFmtId="0" fontId="20" fillId="0" borderId="0" xfId="0" applyNumberFormat="1" applyFont="1" applyAlignment="1">
      <alignment wrapText="1"/>
    </xf>
    <xf numFmtId="0" fontId="21" fillId="0" borderId="0" xfId="0" applyNumberFormat="1" applyFont="1" applyAlignment="1">
      <alignment wrapText="1"/>
    </xf>
    <xf numFmtId="2" fontId="21" fillId="0" borderId="0" xfId="0" applyNumberFormat="1" applyFont="1" applyAlignment="1">
      <alignment wrapText="1"/>
    </xf>
    <xf numFmtId="167" fontId="21" fillId="0" borderId="0" xfId="0" applyNumberFormat="1" applyFont="1" applyAlignment="1">
      <alignment wrapText="1"/>
    </xf>
    <xf numFmtId="164" fontId="18" fillId="0" borderId="10" xfId="42" applyFont="1" applyBorder="1" applyAlignment="1">
      <alignment wrapText="1"/>
    </xf>
    <xf numFmtId="165" fontId="21" fillId="0" borderId="0" xfId="0" applyNumberFormat="1" applyFont="1" applyAlignment="1">
      <alignment wrapText="1"/>
    </xf>
    <xf numFmtId="0" fontId="16" fillId="0" borderId="0" xfId="0"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45">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b/>
      </font>
    </dxf>
    <dxf>
      <font>
        <b/>
      </font>
    </dxf>
    <dxf>
      <font>
        <b/>
      </font>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b/>
      </font>
    </dxf>
    <dxf>
      <font>
        <b/>
      </font>
    </dxf>
    <dxf>
      <font>
        <b/>
      </font>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b/>
      </font>
    </dxf>
    <dxf>
      <font>
        <b/>
      </font>
    </dxf>
    <dxf>
      <font>
        <b/>
      </font>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sz val="9"/>
      </font>
    </dxf>
    <dxf>
      <font>
        <sz val="9"/>
      </font>
    </dxf>
    <dxf>
      <font>
        <sz val="9"/>
      </font>
    </dxf>
    <dxf>
      <font>
        <sz val="9"/>
      </font>
    </dxf>
    <dxf>
      <font>
        <sz val="9"/>
      </font>
    </dxf>
    <dxf>
      <font>
        <b/>
      </font>
    </dxf>
    <dxf>
      <font>
        <b/>
      </font>
    </dxf>
    <dxf>
      <font>
        <b/>
      </font>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sz val="9"/>
      </font>
    </dxf>
    <dxf>
      <font>
        <sz val="9"/>
      </font>
    </dxf>
    <dxf>
      <font>
        <sz val="9"/>
      </font>
    </dxf>
    <dxf>
      <font>
        <sz val="9"/>
      </font>
    </dxf>
    <dxf>
      <font>
        <sz val="9"/>
      </font>
    </dxf>
    <dxf>
      <font>
        <b/>
      </font>
    </dxf>
    <dxf>
      <font>
        <b/>
      </font>
    </dxf>
    <dxf>
      <font>
        <b/>
      </font>
    </dxf>
    <dxf>
      <numFmt numFmtId="2" formatCode="0.00"/>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sz val="9"/>
      </font>
    </dxf>
    <dxf>
      <font>
        <sz val="9"/>
      </font>
    </dxf>
    <dxf>
      <font>
        <sz val="9"/>
      </font>
    </dxf>
    <dxf>
      <font>
        <sz val="9"/>
      </font>
    </dxf>
    <dxf>
      <font>
        <sz val="9"/>
      </font>
    </dxf>
    <dxf>
      <font>
        <b/>
      </font>
    </dxf>
    <dxf>
      <font>
        <b/>
      </font>
    </dxf>
    <dxf>
      <font>
        <b/>
      </font>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sz val="9"/>
      </font>
    </dxf>
    <dxf>
      <font>
        <sz val="9"/>
      </font>
    </dxf>
    <dxf>
      <font>
        <sz val="9"/>
      </font>
    </dxf>
    <dxf>
      <font>
        <sz val="9"/>
      </font>
    </dxf>
    <dxf>
      <font>
        <sz val="9"/>
      </font>
    </dxf>
    <dxf>
      <font>
        <b/>
      </font>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b/>
      </font>
    </dxf>
    <dxf>
      <font>
        <b/>
      </font>
    </dxf>
    <dxf>
      <font>
        <b/>
      </font>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b/>
      </font>
    </dxf>
    <dxf>
      <font>
        <b/>
      </font>
    </dxf>
    <dxf>
      <font>
        <b/>
      </font>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b/>
      </font>
    </dxf>
    <dxf>
      <font>
        <b/>
      </font>
    </dxf>
    <dxf>
      <font>
        <b/>
      </font>
    </dxf>
    <dxf>
      <numFmt numFmtId="167" formatCode="0.000"/>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b/>
      </font>
    </dxf>
    <dxf>
      <font>
        <b/>
      </font>
    </dxf>
    <dxf>
      <font>
        <b/>
      </font>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sz val="9"/>
      </font>
    </dxf>
    <dxf>
      <font>
        <sz val="9"/>
      </font>
    </dxf>
    <dxf>
      <font>
        <sz val="9"/>
      </font>
    </dxf>
    <dxf>
      <font>
        <sz val="9"/>
      </font>
    </dxf>
    <dxf>
      <font>
        <sz val="9"/>
      </font>
    </dxf>
    <dxf>
      <font>
        <b/>
      </font>
    </dxf>
    <dxf>
      <font>
        <b/>
      </font>
    </dxf>
    <dxf>
      <font>
        <b/>
      </font>
    </dxf>
    <dxf>
      <alignment wrapText="1"/>
    </dxf>
    <dxf>
      <alignment wrapText="1"/>
    </dxf>
    <dxf>
      <alignment wrapText="1"/>
    </dxf>
    <dxf>
      <alignment wrapText="1"/>
    </dxf>
    <dxf>
      <alignment wrapText="1"/>
    </dxf>
    <dxf>
      <font>
        <sz val="9"/>
      </font>
    </dxf>
    <dxf>
      <font>
        <sz val="9"/>
      </font>
    </dxf>
    <dxf>
      <font>
        <sz val="9"/>
      </font>
    </dxf>
    <dxf>
      <font>
        <sz val="9"/>
      </font>
    </dxf>
    <dxf>
      <font>
        <sz val="9"/>
      </font>
    </dxf>
    <dxf>
      <font>
        <b/>
      </font>
    </dxf>
    <dxf>
      <font>
        <b/>
      </font>
    </dxf>
    <dxf>
      <font>
        <b/>
      </font>
    </dxf>
    <dxf>
      <font>
        <b val="0"/>
        <i val="0"/>
        <strike val="0"/>
        <condense val="0"/>
        <extend val="0"/>
        <outline val="0"/>
        <shadow val="0"/>
        <u val="none"/>
        <vertAlign val="baseline"/>
        <sz val="9"/>
        <color theme="1"/>
        <name val="Calibri"/>
        <family val="2"/>
        <scheme val="none"/>
      </font>
      <numFmt numFmtId="165" formatCode="_(* #,##0_);_(* \(#,##0\);_(* &quot;-&quot;??_);_(@_)"/>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numFmt numFmtId="165" formatCode="_(* #,##0_);_(* \(#,##0\);_(* &quot;-&quot;??_);_(@_)"/>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numFmt numFmtId="165" formatCode="_(* #,##0_);_(* \(#,##0\);_(* &quot;-&quot;??_);_(@_)"/>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numFmt numFmtId="165" formatCode="_(* #,##0_);_(* \(#,##0\);_(* &quot;-&quot;??_);_(@_)"/>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numFmt numFmtId="165" formatCode="_(* #,##0_);_(* \(#,##0\);_(* &quot;-&quot;??_);_(@_)"/>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9"/>
        <color theme="1"/>
        <name val="Calibri"/>
        <family val="2"/>
        <scheme val="none"/>
      </font>
      <fill>
        <patternFill patternType="solid">
          <fgColor indexed="64"/>
          <bgColor theme="3" tint="0.499984740745262"/>
        </patternFill>
      </fill>
      <alignment horizontal="general" vertical="bottom"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numFmt numFmtId="165" formatCode="_(* #,##0_);_(* \(#,##0\);_(* &quot;-&quot;??_);_(@_)"/>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numFmt numFmtId="13" formatCode="0%"/>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numFmt numFmtId="3" formatCode="#,##0"/>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numFmt numFmtId="3" formatCode="#,##0"/>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Calibri"/>
        <family val="2"/>
        <scheme val="none"/>
      </font>
      <alignment horizontal="general" vertical="bottom" textRotation="0" wrapText="1"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bottom style="thin">
          <color indexed="64"/>
        </bottom>
      </border>
    </dxf>
    <dxf>
      <border outline="0">
        <left style="thin">
          <color indexed="64"/>
        </left>
        <right style="thin">
          <color indexed="64"/>
        </right>
        <top style="thin">
          <color indexed="64"/>
        </top>
        <bottom style="thin">
          <color indexed="64"/>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5" Type="http://schemas.microsoft.com/office/2007/relationships/slicerCache" Target="slicerCaches/slicerCache1.xml"/><Relationship Id="rId10"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sz="1000" b="1">
                <a:solidFill>
                  <a:sysClr val="windowText" lastClr="000000"/>
                </a:solidFill>
              </a:rPr>
              <a:t> Relationship between Avg. Rating and Discount % </a:t>
            </a:r>
          </a:p>
        </c:rich>
      </c:tx>
      <c:overlay val="0"/>
      <c:spPr>
        <a:noFill/>
        <a:ln>
          <a:noFill/>
        </a:ln>
        <a:effectLst/>
      </c:spPr>
      <c:txPr>
        <a:bodyPr rot="0" spcFirstLastPara="1" vertOverflow="ellipsis" vert="horz" wrap="square" anchor="ctr" anchorCtr="1"/>
        <a:lstStyle/>
        <a:p>
          <a:pPr>
            <a:defRPr sz="1000" b="1"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NG"/>
        </a:p>
      </c:txPr>
    </c:title>
    <c:autoTitleDeleted val="0"/>
    <c:plotArea>
      <c:layout/>
      <c:scatterChart>
        <c:scatterStyle val="lineMarker"/>
        <c:varyColors val="0"/>
        <c:ser>
          <c:idx val="0"/>
          <c:order val="0"/>
          <c:tx>
            <c:strRef>
              <c:f>Pivots!$AN$1</c:f>
              <c:strCache>
                <c:ptCount val="1"/>
                <c:pt idx="0">
                  <c:v> Discount %[Calculated] </c:v>
                </c:pt>
              </c:strCache>
            </c:strRef>
          </c:tx>
          <c:spPr>
            <a:ln w="38100" cap="rnd">
              <a:noFill/>
              <a:round/>
            </a:ln>
            <a:effectLst/>
          </c:spPr>
          <c:marker>
            <c:symbol val="circle"/>
            <c:size val="5"/>
            <c:spPr>
              <a:solidFill>
                <a:schemeClr val="accent1"/>
              </a:solidFill>
              <a:ln w="9525">
                <a:solidFill>
                  <a:schemeClr val="accent1"/>
                </a:solidFill>
              </a:ln>
              <a:effectLst/>
            </c:spPr>
          </c:marker>
          <c:xVal>
            <c:numRef>
              <c:f>Pivots!$AM$2:$AM$1466</c:f>
              <c:numCache>
                <c:formatCode>General</c:formatCode>
                <c:ptCount val="1465"/>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3</c:v>
                </c:pt>
                <c:pt idx="283">
                  <c:v>4.3</c:v>
                </c:pt>
                <c:pt idx="284">
                  <c:v>3.5</c:v>
                </c:pt>
                <c:pt idx="285">
                  <c:v>3.9</c:v>
                </c:pt>
                <c:pt idx="286">
                  <c:v>4</c:v>
                </c:pt>
                <c:pt idx="287">
                  <c:v>4.3</c:v>
                </c:pt>
                <c:pt idx="288">
                  <c:v>3.8</c:v>
                </c:pt>
                <c:pt idx="289">
                  <c:v>4.3</c:v>
                </c:pt>
                <c:pt idx="290">
                  <c:v>3.3</c:v>
                </c:pt>
                <c:pt idx="291">
                  <c:v>4.5</c:v>
                </c:pt>
                <c:pt idx="292">
                  <c:v>4.0999999999999996</c:v>
                </c:pt>
                <c:pt idx="293">
                  <c:v>4.2</c:v>
                </c:pt>
                <c:pt idx="294">
                  <c:v>4.0999999999999996</c:v>
                </c:pt>
                <c:pt idx="295">
                  <c:v>4.4000000000000004</c:v>
                </c:pt>
                <c:pt idx="296">
                  <c:v>4.2</c:v>
                </c:pt>
                <c:pt idx="297">
                  <c:v>3.9</c:v>
                </c:pt>
                <c:pt idx="298">
                  <c:v>4</c:v>
                </c:pt>
                <c:pt idx="299">
                  <c:v>4.5</c:v>
                </c:pt>
                <c:pt idx="300">
                  <c:v>3.7</c:v>
                </c:pt>
                <c:pt idx="301">
                  <c:v>4.2</c:v>
                </c:pt>
                <c:pt idx="302">
                  <c:v>4.2</c:v>
                </c:pt>
                <c:pt idx="303">
                  <c:v>4.2</c:v>
                </c:pt>
                <c:pt idx="304">
                  <c:v>4.3</c:v>
                </c:pt>
                <c:pt idx="305">
                  <c:v>4.4000000000000004</c:v>
                </c:pt>
                <c:pt idx="306">
                  <c:v>4.2</c:v>
                </c:pt>
                <c:pt idx="307">
                  <c:v>4.3</c:v>
                </c:pt>
                <c:pt idx="308">
                  <c:v>3.7</c:v>
                </c:pt>
                <c:pt idx="309">
                  <c:v>4.3</c:v>
                </c:pt>
                <c:pt idx="310">
                  <c:v>4.2</c:v>
                </c:pt>
                <c:pt idx="311">
                  <c:v>4.4000000000000004</c:v>
                </c:pt>
                <c:pt idx="312">
                  <c:v>3.5</c:v>
                </c:pt>
                <c:pt idx="313">
                  <c:v>4.0999999999999996</c:v>
                </c:pt>
                <c:pt idx="314">
                  <c:v>4.3</c:v>
                </c:pt>
                <c:pt idx="315">
                  <c:v>4.2</c:v>
                </c:pt>
                <c:pt idx="316">
                  <c:v>4</c:v>
                </c:pt>
                <c:pt idx="317">
                  <c:v>3.9</c:v>
                </c:pt>
                <c:pt idx="318">
                  <c:v>3.3</c:v>
                </c:pt>
                <c:pt idx="319">
                  <c:v>3.8</c:v>
                </c:pt>
                <c:pt idx="320">
                  <c:v>4</c:v>
                </c:pt>
                <c:pt idx="321">
                  <c:v>4.3</c:v>
                </c:pt>
                <c:pt idx="322">
                  <c:v>3.9</c:v>
                </c:pt>
                <c:pt idx="323">
                  <c:v>4.2</c:v>
                </c:pt>
                <c:pt idx="324">
                  <c:v>5</c:v>
                </c:pt>
                <c:pt idx="325">
                  <c:v>4.0999999999999996</c:v>
                </c:pt>
                <c:pt idx="326">
                  <c:v>3.9</c:v>
                </c:pt>
                <c:pt idx="327">
                  <c:v>4.2</c:v>
                </c:pt>
                <c:pt idx="328">
                  <c:v>4.3</c:v>
                </c:pt>
                <c:pt idx="329">
                  <c:v>3.8</c:v>
                </c:pt>
                <c:pt idx="330">
                  <c:v>4.3</c:v>
                </c:pt>
                <c:pt idx="331">
                  <c:v>4.4000000000000004</c:v>
                </c:pt>
                <c:pt idx="332">
                  <c:v>4.3</c:v>
                </c:pt>
                <c:pt idx="333">
                  <c:v>4.3</c:v>
                </c:pt>
                <c:pt idx="334">
                  <c:v>4.2</c:v>
                </c:pt>
                <c:pt idx="335">
                  <c:v>4.3</c:v>
                </c:pt>
                <c:pt idx="336">
                  <c:v>3.8</c:v>
                </c:pt>
                <c:pt idx="337">
                  <c:v>4.3</c:v>
                </c:pt>
                <c:pt idx="338">
                  <c:v>4</c:v>
                </c:pt>
                <c:pt idx="339">
                  <c:v>4.3</c:v>
                </c:pt>
                <c:pt idx="340">
                  <c:v>4.3</c:v>
                </c:pt>
                <c:pt idx="341">
                  <c:v>4</c:v>
                </c:pt>
                <c:pt idx="342">
                  <c:v>4</c:v>
                </c:pt>
                <c:pt idx="343">
                  <c:v>4.4000000000000004</c:v>
                </c:pt>
                <c:pt idx="344">
                  <c:v>4.0999999999999996</c:v>
                </c:pt>
                <c:pt idx="345">
                  <c:v>4</c:v>
                </c:pt>
                <c:pt idx="346">
                  <c:v>3.9</c:v>
                </c:pt>
                <c:pt idx="347">
                  <c:v>4.0999999999999996</c:v>
                </c:pt>
                <c:pt idx="348">
                  <c:v>4.2</c:v>
                </c:pt>
                <c:pt idx="349">
                  <c:v>3.9</c:v>
                </c:pt>
                <c:pt idx="350">
                  <c:v>4</c:v>
                </c:pt>
                <c:pt idx="351">
                  <c:v>4</c:v>
                </c:pt>
                <c:pt idx="352">
                  <c:v>4.0999999999999996</c:v>
                </c:pt>
                <c:pt idx="353">
                  <c:v>4.4000000000000004</c:v>
                </c:pt>
                <c:pt idx="354">
                  <c:v>4.2</c:v>
                </c:pt>
                <c:pt idx="355">
                  <c:v>4.3</c:v>
                </c:pt>
                <c:pt idx="356">
                  <c:v>4.3</c:v>
                </c:pt>
                <c:pt idx="357">
                  <c:v>3.9</c:v>
                </c:pt>
                <c:pt idx="358">
                  <c:v>4.4000000000000004</c:v>
                </c:pt>
                <c:pt idx="359">
                  <c:v>4</c:v>
                </c:pt>
                <c:pt idx="360">
                  <c:v>4.2</c:v>
                </c:pt>
                <c:pt idx="361">
                  <c:v>4.0999999999999996</c:v>
                </c:pt>
                <c:pt idx="362">
                  <c:v>4.4000000000000004</c:v>
                </c:pt>
                <c:pt idx="363">
                  <c:v>4.0999999999999996</c:v>
                </c:pt>
                <c:pt idx="364">
                  <c:v>4.2</c:v>
                </c:pt>
                <c:pt idx="365">
                  <c:v>4.2</c:v>
                </c:pt>
                <c:pt idx="366">
                  <c:v>4.0999999999999996</c:v>
                </c:pt>
                <c:pt idx="367">
                  <c:v>4</c:v>
                </c:pt>
                <c:pt idx="368">
                  <c:v>4.2</c:v>
                </c:pt>
                <c:pt idx="369">
                  <c:v>4.2</c:v>
                </c:pt>
                <c:pt idx="370">
                  <c:v>4.0999999999999996</c:v>
                </c:pt>
                <c:pt idx="371">
                  <c:v>4.0999999999999996</c:v>
                </c:pt>
                <c:pt idx="372">
                  <c:v>4.2</c:v>
                </c:pt>
                <c:pt idx="373">
                  <c:v>4</c:v>
                </c:pt>
                <c:pt idx="374">
                  <c:v>4.3</c:v>
                </c:pt>
                <c:pt idx="375">
                  <c:v>4.3</c:v>
                </c:pt>
                <c:pt idx="376">
                  <c:v>4.0999999999999996</c:v>
                </c:pt>
                <c:pt idx="377">
                  <c:v>4</c:v>
                </c:pt>
                <c:pt idx="378">
                  <c:v>4.0999999999999996</c:v>
                </c:pt>
                <c:pt idx="379">
                  <c:v>3.9</c:v>
                </c:pt>
                <c:pt idx="380">
                  <c:v>4.2</c:v>
                </c:pt>
                <c:pt idx="381">
                  <c:v>4</c:v>
                </c:pt>
                <c:pt idx="382">
                  <c:v>4.4000000000000004</c:v>
                </c:pt>
                <c:pt idx="383">
                  <c:v>4.2</c:v>
                </c:pt>
                <c:pt idx="384">
                  <c:v>3.8</c:v>
                </c:pt>
                <c:pt idx="385">
                  <c:v>4.3</c:v>
                </c:pt>
                <c:pt idx="386">
                  <c:v>4.2</c:v>
                </c:pt>
                <c:pt idx="387">
                  <c:v>3.9</c:v>
                </c:pt>
                <c:pt idx="388">
                  <c:v>4.4000000000000004</c:v>
                </c:pt>
                <c:pt idx="389">
                  <c:v>4</c:v>
                </c:pt>
                <c:pt idx="390">
                  <c:v>4</c:v>
                </c:pt>
                <c:pt idx="391">
                  <c:v>3.8</c:v>
                </c:pt>
                <c:pt idx="392">
                  <c:v>4.2</c:v>
                </c:pt>
                <c:pt idx="393">
                  <c:v>4.2</c:v>
                </c:pt>
                <c:pt idx="394">
                  <c:v>4.4000000000000004</c:v>
                </c:pt>
                <c:pt idx="395">
                  <c:v>4.2</c:v>
                </c:pt>
                <c:pt idx="396">
                  <c:v>4</c:v>
                </c:pt>
                <c:pt idx="397">
                  <c:v>4.3</c:v>
                </c:pt>
                <c:pt idx="398">
                  <c:v>4.0999999999999996</c:v>
                </c:pt>
                <c:pt idx="399">
                  <c:v>4.0999999999999996</c:v>
                </c:pt>
                <c:pt idx="400">
                  <c:v>4.0999999999999996</c:v>
                </c:pt>
                <c:pt idx="401">
                  <c:v>4.0999999999999996</c:v>
                </c:pt>
                <c:pt idx="402">
                  <c:v>4.4000000000000004</c:v>
                </c:pt>
                <c:pt idx="403">
                  <c:v>3.9</c:v>
                </c:pt>
                <c:pt idx="404">
                  <c:v>4.3</c:v>
                </c:pt>
                <c:pt idx="405">
                  <c:v>4</c:v>
                </c:pt>
                <c:pt idx="406">
                  <c:v>4.3</c:v>
                </c:pt>
                <c:pt idx="407">
                  <c:v>4</c:v>
                </c:pt>
                <c:pt idx="408">
                  <c:v>3.6</c:v>
                </c:pt>
                <c:pt idx="409">
                  <c:v>4.0999999999999996</c:v>
                </c:pt>
                <c:pt idx="410">
                  <c:v>4.2</c:v>
                </c:pt>
                <c:pt idx="411">
                  <c:v>4.0999999999999996</c:v>
                </c:pt>
                <c:pt idx="412">
                  <c:v>4.0999999999999996</c:v>
                </c:pt>
                <c:pt idx="413">
                  <c:v>4</c:v>
                </c:pt>
                <c:pt idx="414">
                  <c:v>4</c:v>
                </c:pt>
                <c:pt idx="415">
                  <c:v>3.5</c:v>
                </c:pt>
                <c:pt idx="416">
                  <c:v>4.3</c:v>
                </c:pt>
                <c:pt idx="417">
                  <c:v>4.0999999999999996</c:v>
                </c:pt>
                <c:pt idx="418">
                  <c:v>4.0999999999999996</c:v>
                </c:pt>
                <c:pt idx="419">
                  <c:v>4.0999999999999996</c:v>
                </c:pt>
                <c:pt idx="420">
                  <c:v>4.0999999999999996</c:v>
                </c:pt>
                <c:pt idx="421">
                  <c:v>3.8</c:v>
                </c:pt>
                <c:pt idx="422">
                  <c:v>4.3</c:v>
                </c:pt>
                <c:pt idx="423">
                  <c:v>4</c:v>
                </c:pt>
                <c:pt idx="424">
                  <c:v>4.2</c:v>
                </c:pt>
                <c:pt idx="425">
                  <c:v>4.0999999999999996</c:v>
                </c:pt>
                <c:pt idx="426">
                  <c:v>4.0999999999999996</c:v>
                </c:pt>
                <c:pt idx="427">
                  <c:v>4.0999999999999996</c:v>
                </c:pt>
                <c:pt idx="428">
                  <c:v>4.3</c:v>
                </c:pt>
                <c:pt idx="429">
                  <c:v>3.9</c:v>
                </c:pt>
                <c:pt idx="430">
                  <c:v>4</c:v>
                </c:pt>
                <c:pt idx="431">
                  <c:v>4.5</c:v>
                </c:pt>
                <c:pt idx="432">
                  <c:v>4</c:v>
                </c:pt>
                <c:pt idx="433">
                  <c:v>4</c:v>
                </c:pt>
                <c:pt idx="434">
                  <c:v>4.0999999999999996</c:v>
                </c:pt>
                <c:pt idx="435">
                  <c:v>4.0999999999999996</c:v>
                </c:pt>
                <c:pt idx="436">
                  <c:v>3.9</c:v>
                </c:pt>
                <c:pt idx="437">
                  <c:v>4.0999999999999996</c:v>
                </c:pt>
                <c:pt idx="438">
                  <c:v>4.0999999999999996</c:v>
                </c:pt>
                <c:pt idx="439">
                  <c:v>4</c:v>
                </c:pt>
                <c:pt idx="440">
                  <c:v>4.3</c:v>
                </c:pt>
                <c:pt idx="441">
                  <c:v>4</c:v>
                </c:pt>
                <c:pt idx="442">
                  <c:v>4.0999999999999996</c:v>
                </c:pt>
                <c:pt idx="443">
                  <c:v>4.2</c:v>
                </c:pt>
                <c:pt idx="444">
                  <c:v>4</c:v>
                </c:pt>
                <c:pt idx="445">
                  <c:v>4.0999999999999996</c:v>
                </c:pt>
                <c:pt idx="446">
                  <c:v>4.2</c:v>
                </c:pt>
                <c:pt idx="447">
                  <c:v>4.5999999999999996</c:v>
                </c:pt>
                <c:pt idx="448">
                  <c:v>4</c:v>
                </c:pt>
                <c:pt idx="449">
                  <c:v>4</c:v>
                </c:pt>
                <c:pt idx="450">
                  <c:v>4.3</c:v>
                </c:pt>
                <c:pt idx="451">
                  <c:v>4.3</c:v>
                </c:pt>
                <c:pt idx="452">
                  <c:v>4.2</c:v>
                </c:pt>
                <c:pt idx="453">
                  <c:v>4</c:v>
                </c:pt>
                <c:pt idx="454">
                  <c:v>4.2</c:v>
                </c:pt>
                <c:pt idx="455">
                  <c:v>4</c:v>
                </c:pt>
                <c:pt idx="456">
                  <c:v>4.0999999999999996</c:v>
                </c:pt>
                <c:pt idx="457">
                  <c:v>3.9</c:v>
                </c:pt>
                <c:pt idx="458">
                  <c:v>3.8</c:v>
                </c:pt>
                <c:pt idx="459">
                  <c:v>4.7</c:v>
                </c:pt>
                <c:pt idx="460">
                  <c:v>4.3</c:v>
                </c:pt>
                <c:pt idx="461">
                  <c:v>4.2</c:v>
                </c:pt>
                <c:pt idx="462">
                  <c:v>4.0999999999999996</c:v>
                </c:pt>
                <c:pt idx="463">
                  <c:v>3.3</c:v>
                </c:pt>
                <c:pt idx="464">
                  <c:v>4.4000000000000004</c:v>
                </c:pt>
                <c:pt idx="465">
                  <c:v>4</c:v>
                </c:pt>
                <c:pt idx="466">
                  <c:v>4.2</c:v>
                </c:pt>
                <c:pt idx="467">
                  <c:v>4.5</c:v>
                </c:pt>
                <c:pt idx="468">
                  <c:v>4.5999999999999996</c:v>
                </c:pt>
                <c:pt idx="469">
                  <c:v>4.2</c:v>
                </c:pt>
                <c:pt idx="470">
                  <c:v>4</c:v>
                </c:pt>
                <c:pt idx="471">
                  <c:v>3.7</c:v>
                </c:pt>
                <c:pt idx="472">
                  <c:v>4.0999999999999996</c:v>
                </c:pt>
                <c:pt idx="473">
                  <c:v>4.0999999999999996</c:v>
                </c:pt>
                <c:pt idx="474">
                  <c:v>4.2</c:v>
                </c:pt>
                <c:pt idx="475">
                  <c:v>4.2</c:v>
                </c:pt>
                <c:pt idx="476">
                  <c:v>4.5</c:v>
                </c:pt>
                <c:pt idx="477">
                  <c:v>3.8</c:v>
                </c:pt>
                <c:pt idx="478">
                  <c:v>4</c:v>
                </c:pt>
                <c:pt idx="479">
                  <c:v>4.0999999999999996</c:v>
                </c:pt>
                <c:pt idx="480">
                  <c:v>3.8</c:v>
                </c:pt>
                <c:pt idx="481">
                  <c:v>4.0999999999999996</c:v>
                </c:pt>
                <c:pt idx="482">
                  <c:v>3.8</c:v>
                </c:pt>
                <c:pt idx="483">
                  <c:v>4.2</c:v>
                </c:pt>
                <c:pt idx="484">
                  <c:v>4.2</c:v>
                </c:pt>
                <c:pt idx="485">
                  <c:v>4.2</c:v>
                </c:pt>
                <c:pt idx="486">
                  <c:v>4</c:v>
                </c:pt>
                <c:pt idx="487">
                  <c:v>3.5</c:v>
                </c:pt>
                <c:pt idx="488">
                  <c:v>4.3</c:v>
                </c:pt>
                <c:pt idx="489">
                  <c:v>4.0999999999999996</c:v>
                </c:pt>
                <c:pt idx="490">
                  <c:v>3.9</c:v>
                </c:pt>
                <c:pt idx="491">
                  <c:v>3.9</c:v>
                </c:pt>
                <c:pt idx="492">
                  <c:v>3.3</c:v>
                </c:pt>
                <c:pt idx="493">
                  <c:v>4</c:v>
                </c:pt>
                <c:pt idx="494">
                  <c:v>4</c:v>
                </c:pt>
                <c:pt idx="495">
                  <c:v>4</c:v>
                </c:pt>
                <c:pt idx="496">
                  <c:v>3.9</c:v>
                </c:pt>
                <c:pt idx="497">
                  <c:v>4.3</c:v>
                </c:pt>
                <c:pt idx="498">
                  <c:v>4.0999999999999996</c:v>
                </c:pt>
                <c:pt idx="499">
                  <c:v>4.0999999999999996</c:v>
                </c:pt>
                <c:pt idx="500">
                  <c:v>4.3</c:v>
                </c:pt>
                <c:pt idx="501">
                  <c:v>4.0999999999999996</c:v>
                </c:pt>
                <c:pt idx="502">
                  <c:v>4.0999999999999996</c:v>
                </c:pt>
                <c:pt idx="503">
                  <c:v>4.3</c:v>
                </c:pt>
                <c:pt idx="504">
                  <c:v>4.4000000000000004</c:v>
                </c:pt>
                <c:pt idx="505">
                  <c:v>4.2</c:v>
                </c:pt>
                <c:pt idx="506">
                  <c:v>3.3</c:v>
                </c:pt>
                <c:pt idx="507">
                  <c:v>4.4000000000000004</c:v>
                </c:pt>
                <c:pt idx="508">
                  <c:v>4.3</c:v>
                </c:pt>
                <c:pt idx="509">
                  <c:v>4.0999999999999996</c:v>
                </c:pt>
                <c:pt idx="510">
                  <c:v>4</c:v>
                </c:pt>
                <c:pt idx="511">
                  <c:v>4.0999999999999996</c:v>
                </c:pt>
                <c:pt idx="512">
                  <c:v>4.3</c:v>
                </c:pt>
                <c:pt idx="513">
                  <c:v>3.8</c:v>
                </c:pt>
                <c:pt idx="514">
                  <c:v>3.9</c:v>
                </c:pt>
                <c:pt idx="515">
                  <c:v>3.7</c:v>
                </c:pt>
                <c:pt idx="516">
                  <c:v>4</c:v>
                </c:pt>
                <c:pt idx="517">
                  <c:v>4.2</c:v>
                </c:pt>
                <c:pt idx="518">
                  <c:v>4.4000000000000004</c:v>
                </c:pt>
                <c:pt idx="519">
                  <c:v>3.9</c:v>
                </c:pt>
                <c:pt idx="520">
                  <c:v>4.5</c:v>
                </c:pt>
                <c:pt idx="521">
                  <c:v>4.2</c:v>
                </c:pt>
                <c:pt idx="522">
                  <c:v>3.9</c:v>
                </c:pt>
                <c:pt idx="523">
                  <c:v>4.2</c:v>
                </c:pt>
                <c:pt idx="524">
                  <c:v>4.0999999999999996</c:v>
                </c:pt>
                <c:pt idx="525">
                  <c:v>4.0999999999999996</c:v>
                </c:pt>
                <c:pt idx="526">
                  <c:v>4.3</c:v>
                </c:pt>
                <c:pt idx="527">
                  <c:v>4.0999999999999996</c:v>
                </c:pt>
                <c:pt idx="528">
                  <c:v>4.3</c:v>
                </c:pt>
                <c:pt idx="529">
                  <c:v>3.6</c:v>
                </c:pt>
                <c:pt idx="530">
                  <c:v>4.0999999999999996</c:v>
                </c:pt>
                <c:pt idx="531">
                  <c:v>4</c:v>
                </c:pt>
                <c:pt idx="532">
                  <c:v>4.0999999999999996</c:v>
                </c:pt>
                <c:pt idx="533">
                  <c:v>4.3</c:v>
                </c:pt>
                <c:pt idx="534">
                  <c:v>3.9</c:v>
                </c:pt>
                <c:pt idx="535">
                  <c:v>4.0999999999999996</c:v>
                </c:pt>
                <c:pt idx="536">
                  <c:v>4.0999999999999996</c:v>
                </c:pt>
                <c:pt idx="537">
                  <c:v>4.4000000000000004</c:v>
                </c:pt>
                <c:pt idx="538">
                  <c:v>3.8</c:v>
                </c:pt>
                <c:pt idx="539">
                  <c:v>4.3</c:v>
                </c:pt>
                <c:pt idx="540">
                  <c:v>4.3</c:v>
                </c:pt>
                <c:pt idx="541">
                  <c:v>3.5</c:v>
                </c:pt>
                <c:pt idx="542">
                  <c:v>4</c:v>
                </c:pt>
                <c:pt idx="543">
                  <c:v>3.9</c:v>
                </c:pt>
                <c:pt idx="544">
                  <c:v>4.3</c:v>
                </c:pt>
                <c:pt idx="545">
                  <c:v>2.8</c:v>
                </c:pt>
                <c:pt idx="546">
                  <c:v>3.8</c:v>
                </c:pt>
                <c:pt idx="547">
                  <c:v>4.5</c:v>
                </c:pt>
                <c:pt idx="548">
                  <c:v>4.3</c:v>
                </c:pt>
                <c:pt idx="549">
                  <c:v>4.0999999999999996</c:v>
                </c:pt>
                <c:pt idx="550">
                  <c:v>3</c:v>
                </c:pt>
                <c:pt idx="551">
                  <c:v>4</c:v>
                </c:pt>
                <c:pt idx="552">
                  <c:v>3.9</c:v>
                </c:pt>
                <c:pt idx="553">
                  <c:v>4.0999999999999996</c:v>
                </c:pt>
                <c:pt idx="554">
                  <c:v>4.0999999999999996</c:v>
                </c:pt>
                <c:pt idx="555">
                  <c:v>4.3</c:v>
                </c:pt>
                <c:pt idx="556">
                  <c:v>4</c:v>
                </c:pt>
                <c:pt idx="557">
                  <c:v>4.4000000000000004</c:v>
                </c:pt>
                <c:pt idx="558">
                  <c:v>4.3</c:v>
                </c:pt>
                <c:pt idx="559">
                  <c:v>4.2</c:v>
                </c:pt>
                <c:pt idx="560">
                  <c:v>3.8</c:v>
                </c:pt>
                <c:pt idx="561">
                  <c:v>4.3</c:v>
                </c:pt>
                <c:pt idx="562">
                  <c:v>4.3</c:v>
                </c:pt>
                <c:pt idx="563">
                  <c:v>4.3</c:v>
                </c:pt>
                <c:pt idx="564">
                  <c:v>4</c:v>
                </c:pt>
                <c:pt idx="565">
                  <c:v>3.9</c:v>
                </c:pt>
                <c:pt idx="566">
                  <c:v>4.0999999999999996</c:v>
                </c:pt>
                <c:pt idx="567">
                  <c:v>3.7</c:v>
                </c:pt>
                <c:pt idx="568">
                  <c:v>4.2</c:v>
                </c:pt>
                <c:pt idx="569">
                  <c:v>4.0999999999999996</c:v>
                </c:pt>
                <c:pt idx="570">
                  <c:v>4</c:v>
                </c:pt>
                <c:pt idx="571">
                  <c:v>4.5999999999999996</c:v>
                </c:pt>
                <c:pt idx="572">
                  <c:v>3.9</c:v>
                </c:pt>
                <c:pt idx="573">
                  <c:v>4</c:v>
                </c:pt>
                <c:pt idx="574">
                  <c:v>4.3</c:v>
                </c:pt>
                <c:pt idx="575">
                  <c:v>4.4000000000000004</c:v>
                </c:pt>
                <c:pt idx="576">
                  <c:v>4.0999999999999996</c:v>
                </c:pt>
                <c:pt idx="577">
                  <c:v>4.0999999999999996</c:v>
                </c:pt>
                <c:pt idx="578">
                  <c:v>4.0999999999999996</c:v>
                </c:pt>
                <c:pt idx="579">
                  <c:v>4.4000000000000004</c:v>
                </c:pt>
                <c:pt idx="580">
                  <c:v>4.5</c:v>
                </c:pt>
                <c:pt idx="581">
                  <c:v>4.0999999999999996</c:v>
                </c:pt>
                <c:pt idx="582">
                  <c:v>4.2</c:v>
                </c:pt>
                <c:pt idx="583">
                  <c:v>4.5</c:v>
                </c:pt>
                <c:pt idx="584">
                  <c:v>4.0999999999999996</c:v>
                </c:pt>
                <c:pt idx="585">
                  <c:v>3.9</c:v>
                </c:pt>
                <c:pt idx="586">
                  <c:v>4.3</c:v>
                </c:pt>
                <c:pt idx="587">
                  <c:v>3.8</c:v>
                </c:pt>
                <c:pt idx="588">
                  <c:v>4.3</c:v>
                </c:pt>
                <c:pt idx="589">
                  <c:v>4.4000000000000004</c:v>
                </c:pt>
                <c:pt idx="590">
                  <c:v>3.8</c:v>
                </c:pt>
                <c:pt idx="591">
                  <c:v>3.8</c:v>
                </c:pt>
                <c:pt idx="592">
                  <c:v>3.5</c:v>
                </c:pt>
                <c:pt idx="593">
                  <c:v>4.4000000000000004</c:v>
                </c:pt>
                <c:pt idx="594">
                  <c:v>4.0999999999999996</c:v>
                </c:pt>
                <c:pt idx="595">
                  <c:v>4.0999999999999996</c:v>
                </c:pt>
                <c:pt idx="596">
                  <c:v>4.3</c:v>
                </c:pt>
                <c:pt idx="597">
                  <c:v>3.5</c:v>
                </c:pt>
                <c:pt idx="598">
                  <c:v>4.0999999999999996</c:v>
                </c:pt>
                <c:pt idx="599">
                  <c:v>4.0999999999999996</c:v>
                </c:pt>
                <c:pt idx="600">
                  <c:v>3.9</c:v>
                </c:pt>
                <c:pt idx="601">
                  <c:v>3.9</c:v>
                </c:pt>
                <c:pt idx="602">
                  <c:v>4.0999999999999996</c:v>
                </c:pt>
                <c:pt idx="603">
                  <c:v>4</c:v>
                </c:pt>
                <c:pt idx="604">
                  <c:v>4.2</c:v>
                </c:pt>
                <c:pt idx="605">
                  <c:v>4.3</c:v>
                </c:pt>
                <c:pt idx="606">
                  <c:v>4.0999999999999996</c:v>
                </c:pt>
                <c:pt idx="607">
                  <c:v>4</c:v>
                </c:pt>
                <c:pt idx="608">
                  <c:v>4.2</c:v>
                </c:pt>
                <c:pt idx="609">
                  <c:v>3.9</c:v>
                </c:pt>
                <c:pt idx="610">
                  <c:v>4.3</c:v>
                </c:pt>
                <c:pt idx="611">
                  <c:v>4.2</c:v>
                </c:pt>
                <c:pt idx="612">
                  <c:v>4.5</c:v>
                </c:pt>
                <c:pt idx="613">
                  <c:v>4</c:v>
                </c:pt>
                <c:pt idx="614">
                  <c:v>4.2</c:v>
                </c:pt>
                <c:pt idx="615">
                  <c:v>4.5</c:v>
                </c:pt>
                <c:pt idx="616">
                  <c:v>4.3</c:v>
                </c:pt>
                <c:pt idx="617">
                  <c:v>3.9</c:v>
                </c:pt>
                <c:pt idx="618">
                  <c:v>4.0999999999999996</c:v>
                </c:pt>
                <c:pt idx="619">
                  <c:v>4.3</c:v>
                </c:pt>
                <c:pt idx="620">
                  <c:v>4.2</c:v>
                </c:pt>
                <c:pt idx="621">
                  <c:v>4.2</c:v>
                </c:pt>
                <c:pt idx="622">
                  <c:v>4</c:v>
                </c:pt>
                <c:pt idx="623">
                  <c:v>3.9</c:v>
                </c:pt>
                <c:pt idx="624">
                  <c:v>4.0999999999999996</c:v>
                </c:pt>
                <c:pt idx="625">
                  <c:v>4.5</c:v>
                </c:pt>
                <c:pt idx="626">
                  <c:v>3.7</c:v>
                </c:pt>
                <c:pt idx="627">
                  <c:v>3.5</c:v>
                </c:pt>
                <c:pt idx="628">
                  <c:v>4.2</c:v>
                </c:pt>
                <c:pt idx="629">
                  <c:v>3.5</c:v>
                </c:pt>
                <c:pt idx="630">
                  <c:v>4.3</c:v>
                </c:pt>
                <c:pt idx="631">
                  <c:v>3.9</c:v>
                </c:pt>
                <c:pt idx="632">
                  <c:v>4.2</c:v>
                </c:pt>
                <c:pt idx="633">
                  <c:v>4.3</c:v>
                </c:pt>
                <c:pt idx="634">
                  <c:v>4.2</c:v>
                </c:pt>
                <c:pt idx="635">
                  <c:v>4</c:v>
                </c:pt>
                <c:pt idx="636">
                  <c:v>4.0999999999999996</c:v>
                </c:pt>
                <c:pt idx="637">
                  <c:v>4.5</c:v>
                </c:pt>
                <c:pt idx="638">
                  <c:v>4.2</c:v>
                </c:pt>
                <c:pt idx="639">
                  <c:v>4.0999999999999996</c:v>
                </c:pt>
                <c:pt idx="640">
                  <c:v>3.9</c:v>
                </c:pt>
                <c:pt idx="641">
                  <c:v>4.3</c:v>
                </c:pt>
                <c:pt idx="642">
                  <c:v>3.9</c:v>
                </c:pt>
                <c:pt idx="643">
                  <c:v>4</c:v>
                </c:pt>
                <c:pt idx="644">
                  <c:v>4</c:v>
                </c:pt>
                <c:pt idx="645">
                  <c:v>3.5</c:v>
                </c:pt>
                <c:pt idx="646">
                  <c:v>4.3</c:v>
                </c:pt>
                <c:pt idx="647">
                  <c:v>3.8</c:v>
                </c:pt>
                <c:pt idx="648">
                  <c:v>4.4000000000000004</c:v>
                </c:pt>
                <c:pt idx="649">
                  <c:v>3.7</c:v>
                </c:pt>
                <c:pt idx="650">
                  <c:v>4.4000000000000004</c:v>
                </c:pt>
                <c:pt idx="651">
                  <c:v>4.4000000000000004</c:v>
                </c:pt>
                <c:pt idx="652">
                  <c:v>4.4000000000000004</c:v>
                </c:pt>
                <c:pt idx="653">
                  <c:v>4.2</c:v>
                </c:pt>
                <c:pt idx="654">
                  <c:v>4.5</c:v>
                </c:pt>
                <c:pt idx="655">
                  <c:v>3.8</c:v>
                </c:pt>
                <c:pt idx="656">
                  <c:v>3.8</c:v>
                </c:pt>
                <c:pt idx="657">
                  <c:v>4.0999999999999996</c:v>
                </c:pt>
                <c:pt idx="658">
                  <c:v>4.0999999999999996</c:v>
                </c:pt>
                <c:pt idx="659">
                  <c:v>4.4000000000000004</c:v>
                </c:pt>
                <c:pt idx="660">
                  <c:v>3.8</c:v>
                </c:pt>
                <c:pt idx="661">
                  <c:v>4.2</c:v>
                </c:pt>
                <c:pt idx="662">
                  <c:v>4.0999999999999996</c:v>
                </c:pt>
                <c:pt idx="663">
                  <c:v>4.4000000000000004</c:v>
                </c:pt>
                <c:pt idx="664">
                  <c:v>4.0999999999999996</c:v>
                </c:pt>
                <c:pt idx="665">
                  <c:v>4.0999999999999996</c:v>
                </c:pt>
                <c:pt idx="666">
                  <c:v>3.5</c:v>
                </c:pt>
                <c:pt idx="667">
                  <c:v>3.6</c:v>
                </c:pt>
                <c:pt idx="668">
                  <c:v>4.3</c:v>
                </c:pt>
                <c:pt idx="669">
                  <c:v>3.8</c:v>
                </c:pt>
                <c:pt idx="670">
                  <c:v>4</c:v>
                </c:pt>
                <c:pt idx="671">
                  <c:v>3.9</c:v>
                </c:pt>
                <c:pt idx="672">
                  <c:v>4.0999999999999996</c:v>
                </c:pt>
                <c:pt idx="673">
                  <c:v>4.3</c:v>
                </c:pt>
                <c:pt idx="674">
                  <c:v>4.4000000000000004</c:v>
                </c:pt>
                <c:pt idx="675">
                  <c:v>4.3</c:v>
                </c:pt>
                <c:pt idx="676">
                  <c:v>4.3</c:v>
                </c:pt>
                <c:pt idx="677">
                  <c:v>4.0999999999999996</c:v>
                </c:pt>
                <c:pt idx="678">
                  <c:v>4.4000000000000004</c:v>
                </c:pt>
                <c:pt idx="679">
                  <c:v>4.4000000000000004</c:v>
                </c:pt>
                <c:pt idx="680">
                  <c:v>3.8</c:v>
                </c:pt>
                <c:pt idx="681">
                  <c:v>3.8</c:v>
                </c:pt>
                <c:pt idx="682">
                  <c:v>4</c:v>
                </c:pt>
                <c:pt idx="683">
                  <c:v>4.4000000000000004</c:v>
                </c:pt>
                <c:pt idx="684">
                  <c:v>4.4000000000000004</c:v>
                </c:pt>
                <c:pt idx="685">
                  <c:v>4.5</c:v>
                </c:pt>
                <c:pt idx="686">
                  <c:v>4</c:v>
                </c:pt>
                <c:pt idx="687">
                  <c:v>4</c:v>
                </c:pt>
                <c:pt idx="688">
                  <c:v>4.3</c:v>
                </c:pt>
                <c:pt idx="689">
                  <c:v>4.2</c:v>
                </c:pt>
                <c:pt idx="690">
                  <c:v>3.8</c:v>
                </c:pt>
                <c:pt idx="691">
                  <c:v>4.3</c:v>
                </c:pt>
                <c:pt idx="692">
                  <c:v>4.0999999999999996</c:v>
                </c:pt>
                <c:pt idx="693">
                  <c:v>4.3</c:v>
                </c:pt>
                <c:pt idx="694">
                  <c:v>4</c:v>
                </c:pt>
                <c:pt idx="695">
                  <c:v>4.3</c:v>
                </c:pt>
                <c:pt idx="696">
                  <c:v>4.2</c:v>
                </c:pt>
                <c:pt idx="697">
                  <c:v>4</c:v>
                </c:pt>
                <c:pt idx="698">
                  <c:v>4.4000000000000004</c:v>
                </c:pt>
                <c:pt idx="699">
                  <c:v>4.4000000000000004</c:v>
                </c:pt>
                <c:pt idx="700">
                  <c:v>4.5</c:v>
                </c:pt>
                <c:pt idx="701">
                  <c:v>4.2</c:v>
                </c:pt>
                <c:pt idx="702">
                  <c:v>4.0999999999999996</c:v>
                </c:pt>
                <c:pt idx="703">
                  <c:v>4.5</c:v>
                </c:pt>
                <c:pt idx="704">
                  <c:v>4.2</c:v>
                </c:pt>
                <c:pt idx="705">
                  <c:v>4.3</c:v>
                </c:pt>
                <c:pt idx="706">
                  <c:v>3.9</c:v>
                </c:pt>
                <c:pt idx="707">
                  <c:v>4.5</c:v>
                </c:pt>
                <c:pt idx="708">
                  <c:v>4.0999999999999996</c:v>
                </c:pt>
                <c:pt idx="709">
                  <c:v>4.2</c:v>
                </c:pt>
                <c:pt idx="710">
                  <c:v>3.8</c:v>
                </c:pt>
                <c:pt idx="711">
                  <c:v>4.3</c:v>
                </c:pt>
                <c:pt idx="712">
                  <c:v>3.9</c:v>
                </c:pt>
                <c:pt idx="713">
                  <c:v>4.3</c:v>
                </c:pt>
                <c:pt idx="714">
                  <c:v>4.3</c:v>
                </c:pt>
                <c:pt idx="715">
                  <c:v>3.9</c:v>
                </c:pt>
                <c:pt idx="716">
                  <c:v>3.7</c:v>
                </c:pt>
                <c:pt idx="717">
                  <c:v>4.2</c:v>
                </c:pt>
                <c:pt idx="718">
                  <c:v>4.3</c:v>
                </c:pt>
                <c:pt idx="719">
                  <c:v>4.2</c:v>
                </c:pt>
                <c:pt idx="720">
                  <c:v>3.9</c:v>
                </c:pt>
                <c:pt idx="721">
                  <c:v>4.3</c:v>
                </c:pt>
                <c:pt idx="722">
                  <c:v>3.7</c:v>
                </c:pt>
                <c:pt idx="723">
                  <c:v>4.3</c:v>
                </c:pt>
                <c:pt idx="724">
                  <c:v>4.3</c:v>
                </c:pt>
                <c:pt idx="725">
                  <c:v>3.9</c:v>
                </c:pt>
                <c:pt idx="726">
                  <c:v>4.4000000000000004</c:v>
                </c:pt>
                <c:pt idx="727">
                  <c:v>4</c:v>
                </c:pt>
                <c:pt idx="728">
                  <c:v>4.5</c:v>
                </c:pt>
                <c:pt idx="729">
                  <c:v>3.9</c:v>
                </c:pt>
                <c:pt idx="730">
                  <c:v>4.3</c:v>
                </c:pt>
                <c:pt idx="731">
                  <c:v>4.2</c:v>
                </c:pt>
                <c:pt idx="732">
                  <c:v>4.0999999999999996</c:v>
                </c:pt>
                <c:pt idx="733">
                  <c:v>4.2</c:v>
                </c:pt>
                <c:pt idx="734">
                  <c:v>4.5</c:v>
                </c:pt>
                <c:pt idx="735">
                  <c:v>4.2</c:v>
                </c:pt>
                <c:pt idx="736">
                  <c:v>4.2</c:v>
                </c:pt>
                <c:pt idx="737">
                  <c:v>4.3</c:v>
                </c:pt>
                <c:pt idx="738">
                  <c:v>4</c:v>
                </c:pt>
                <c:pt idx="739">
                  <c:v>4.5</c:v>
                </c:pt>
                <c:pt idx="740">
                  <c:v>3.8</c:v>
                </c:pt>
                <c:pt idx="741">
                  <c:v>3.9</c:v>
                </c:pt>
                <c:pt idx="742">
                  <c:v>4</c:v>
                </c:pt>
                <c:pt idx="743">
                  <c:v>4.0999999999999996</c:v>
                </c:pt>
                <c:pt idx="744">
                  <c:v>3.4</c:v>
                </c:pt>
                <c:pt idx="745">
                  <c:v>4</c:v>
                </c:pt>
                <c:pt idx="746">
                  <c:v>3.4</c:v>
                </c:pt>
                <c:pt idx="747">
                  <c:v>4.3</c:v>
                </c:pt>
                <c:pt idx="748">
                  <c:v>3.9</c:v>
                </c:pt>
                <c:pt idx="749">
                  <c:v>4.0999999999999996</c:v>
                </c:pt>
                <c:pt idx="750">
                  <c:v>4.3</c:v>
                </c:pt>
                <c:pt idx="751">
                  <c:v>4.5</c:v>
                </c:pt>
                <c:pt idx="752">
                  <c:v>4.2</c:v>
                </c:pt>
                <c:pt idx="753">
                  <c:v>4.0999999999999996</c:v>
                </c:pt>
                <c:pt idx="754">
                  <c:v>4.4000000000000004</c:v>
                </c:pt>
                <c:pt idx="755">
                  <c:v>4.3</c:v>
                </c:pt>
                <c:pt idx="756">
                  <c:v>4.3</c:v>
                </c:pt>
                <c:pt idx="757">
                  <c:v>4.3</c:v>
                </c:pt>
                <c:pt idx="758">
                  <c:v>4.2</c:v>
                </c:pt>
                <c:pt idx="759">
                  <c:v>4.0999999999999996</c:v>
                </c:pt>
                <c:pt idx="760">
                  <c:v>4.0999999999999996</c:v>
                </c:pt>
                <c:pt idx="761">
                  <c:v>4.5</c:v>
                </c:pt>
                <c:pt idx="762">
                  <c:v>4.4000000000000004</c:v>
                </c:pt>
                <c:pt idx="763">
                  <c:v>4.3</c:v>
                </c:pt>
                <c:pt idx="764">
                  <c:v>4.3</c:v>
                </c:pt>
                <c:pt idx="765">
                  <c:v>4.3</c:v>
                </c:pt>
                <c:pt idx="766">
                  <c:v>4</c:v>
                </c:pt>
                <c:pt idx="767">
                  <c:v>4.3</c:v>
                </c:pt>
                <c:pt idx="768">
                  <c:v>4</c:v>
                </c:pt>
                <c:pt idx="769">
                  <c:v>4.4000000000000004</c:v>
                </c:pt>
                <c:pt idx="770">
                  <c:v>4</c:v>
                </c:pt>
                <c:pt idx="771">
                  <c:v>4.3</c:v>
                </c:pt>
                <c:pt idx="772">
                  <c:v>3.3</c:v>
                </c:pt>
                <c:pt idx="773">
                  <c:v>3.7</c:v>
                </c:pt>
                <c:pt idx="774">
                  <c:v>4.0999999999999996</c:v>
                </c:pt>
                <c:pt idx="775">
                  <c:v>5</c:v>
                </c:pt>
                <c:pt idx="776">
                  <c:v>4.5</c:v>
                </c:pt>
                <c:pt idx="777">
                  <c:v>3.9</c:v>
                </c:pt>
                <c:pt idx="778">
                  <c:v>4.4000000000000004</c:v>
                </c:pt>
                <c:pt idx="779">
                  <c:v>4.0999999999999996</c:v>
                </c:pt>
                <c:pt idx="780">
                  <c:v>3.6</c:v>
                </c:pt>
                <c:pt idx="781">
                  <c:v>3.8</c:v>
                </c:pt>
                <c:pt idx="782">
                  <c:v>3.6</c:v>
                </c:pt>
                <c:pt idx="783">
                  <c:v>4.2</c:v>
                </c:pt>
                <c:pt idx="784">
                  <c:v>4.4000000000000004</c:v>
                </c:pt>
                <c:pt idx="785">
                  <c:v>3.8</c:v>
                </c:pt>
                <c:pt idx="786">
                  <c:v>4.2</c:v>
                </c:pt>
                <c:pt idx="787">
                  <c:v>4.3</c:v>
                </c:pt>
                <c:pt idx="788">
                  <c:v>4.4000000000000004</c:v>
                </c:pt>
                <c:pt idx="789">
                  <c:v>4.0999999999999996</c:v>
                </c:pt>
                <c:pt idx="790">
                  <c:v>4.4000000000000004</c:v>
                </c:pt>
                <c:pt idx="791">
                  <c:v>4.4000000000000004</c:v>
                </c:pt>
                <c:pt idx="792">
                  <c:v>4.4000000000000004</c:v>
                </c:pt>
                <c:pt idx="793">
                  <c:v>4.4000000000000004</c:v>
                </c:pt>
                <c:pt idx="794">
                  <c:v>4.3</c:v>
                </c:pt>
                <c:pt idx="795">
                  <c:v>4.3</c:v>
                </c:pt>
                <c:pt idx="796">
                  <c:v>4.3</c:v>
                </c:pt>
                <c:pt idx="797">
                  <c:v>4.2</c:v>
                </c:pt>
                <c:pt idx="798">
                  <c:v>4.3</c:v>
                </c:pt>
                <c:pt idx="799">
                  <c:v>4.2</c:v>
                </c:pt>
                <c:pt idx="800">
                  <c:v>3.8</c:v>
                </c:pt>
                <c:pt idx="801">
                  <c:v>4.3</c:v>
                </c:pt>
                <c:pt idx="802">
                  <c:v>4.5</c:v>
                </c:pt>
                <c:pt idx="803">
                  <c:v>4.0999999999999996</c:v>
                </c:pt>
                <c:pt idx="804">
                  <c:v>4.2</c:v>
                </c:pt>
                <c:pt idx="805">
                  <c:v>4</c:v>
                </c:pt>
                <c:pt idx="806">
                  <c:v>4.0999999999999996</c:v>
                </c:pt>
                <c:pt idx="807">
                  <c:v>4.0999999999999996</c:v>
                </c:pt>
                <c:pt idx="808">
                  <c:v>4.3</c:v>
                </c:pt>
                <c:pt idx="809">
                  <c:v>4.5</c:v>
                </c:pt>
                <c:pt idx="810">
                  <c:v>4.5</c:v>
                </c:pt>
                <c:pt idx="811">
                  <c:v>4.0999999999999996</c:v>
                </c:pt>
                <c:pt idx="812">
                  <c:v>4.3</c:v>
                </c:pt>
                <c:pt idx="813">
                  <c:v>3.6</c:v>
                </c:pt>
                <c:pt idx="814">
                  <c:v>4.4000000000000004</c:v>
                </c:pt>
                <c:pt idx="815">
                  <c:v>4.5</c:v>
                </c:pt>
                <c:pt idx="816">
                  <c:v>3.9</c:v>
                </c:pt>
                <c:pt idx="817">
                  <c:v>4</c:v>
                </c:pt>
                <c:pt idx="818">
                  <c:v>4</c:v>
                </c:pt>
                <c:pt idx="819">
                  <c:v>4.4000000000000004</c:v>
                </c:pt>
                <c:pt idx="820">
                  <c:v>4.5999999999999996</c:v>
                </c:pt>
                <c:pt idx="821">
                  <c:v>4.4000000000000004</c:v>
                </c:pt>
                <c:pt idx="822">
                  <c:v>4.4000000000000004</c:v>
                </c:pt>
                <c:pt idx="823">
                  <c:v>4.3</c:v>
                </c:pt>
                <c:pt idx="824">
                  <c:v>4.3</c:v>
                </c:pt>
                <c:pt idx="825">
                  <c:v>4.4000000000000004</c:v>
                </c:pt>
                <c:pt idx="826">
                  <c:v>4</c:v>
                </c:pt>
                <c:pt idx="827">
                  <c:v>4.2</c:v>
                </c:pt>
                <c:pt idx="828">
                  <c:v>3.8</c:v>
                </c:pt>
                <c:pt idx="829">
                  <c:v>4.0999999999999996</c:v>
                </c:pt>
                <c:pt idx="830">
                  <c:v>4.2</c:v>
                </c:pt>
                <c:pt idx="831">
                  <c:v>4.2</c:v>
                </c:pt>
                <c:pt idx="832">
                  <c:v>4.4000000000000004</c:v>
                </c:pt>
                <c:pt idx="833">
                  <c:v>4.3</c:v>
                </c:pt>
                <c:pt idx="834">
                  <c:v>4.0999999999999996</c:v>
                </c:pt>
                <c:pt idx="835">
                  <c:v>4.4000000000000004</c:v>
                </c:pt>
                <c:pt idx="836">
                  <c:v>3.9</c:v>
                </c:pt>
                <c:pt idx="837">
                  <c:v>3.9</c:v>
                </c:pt>
                <c:pt idx="838">
                  <c:v>3.6</c:v>
                </c:pt>
                <c:pt idx="839">
                  <c:v>4.4000000000000004</c:v>
                </c:pt>
                <c:pt idx="840">
                  <c:v>4</c:v>
                </c:pt>
                <c:pt idx="841">
                  <c:v>3.5</c:v>
                </c:pt>
                <c:pt idx="842">
                  <c:v>4.0999999999999996</c:v>
                </c:pt>
                <c:pt idx="843">
                  <c:v>4.0999999999999996</c:v>
                </c:pt>
                <c:pt idx="844">
                  <c:v>4</c:v>
                </c:pt>
                <c:pt idx="845">
                  <c:v>4.0999999999999996</c:v>
                </c:pt>
                <c:pt idx="846">
                  <c:v>4</c:v>
                </c:pt>
                <c:pt idx="847">
                  <c:v>3.8</c:v>
                </c:pt>
                <c:pt idx="848">
                  <c:v>4.3</c:v>
                </c:pt>
                <c:pt idx="849">
                  <c:v>4.2</c:v>
                </c:pt>
                <c:pt idx="850">
                  <c:v>4.0999999999999996</c:v>
                </c:pt>
                <c:pt idx="851">
                  <c:v>4.2</c:v>
                </c:pt>
                <c:pt idx="852">
                  <c:v>4.5</c:v>
                </c:pt>
                <c:pt idx="853">
                  <c:v>4.5999999999999996</c:v>
                </c:pt>
                <c:pt idx="854">
                  <c:v>4.3</c:v>
                </c:pt>
                <c:pt idx="855">
                  <c:v>4</c:v>
                </c:pt>
                <c:pt idx="856">
                  <c:v>4.2</c:v>
                </c:pt>
                <c:pt idx="857">
                  <c:v>3.3</c:v>
                </c:pt>
                <c:pt idx="858">
                  <c:v>4.3</c:v>
                </c:pt>
                <c:pt idx="859">
                  <c:v>3.7</c:v>
                </c:pt>
                <c:pt idx="860">
                  <c:v>3.9</c:v>
                </c:pt>
                <c:pt idx="861">
                  <c:v>4.3</c:v>
                </c:pt>
                <c:pt idx="862">
                  <c:v>4.0999999999999996</c:v>
                </c:pt>
                <c:pt idx="863">
                  <c:v>4.2</c:v>
                </c:pt>
                <c:pt idx="864">
                  <c:v>4.5</c:v>
                </c:pt>
                <c:pt idx="865">
                  <c:v>4</c:v>
                </c:pt>
                <c:pt idx="866">
                  <c:v>4.5</c:v>
                </c:pt>
                <c:pt idx="867">
                  <c:v>3.5</c:v>
                </c:pt>
                <c:pt idx="868">
                  <c:v>4.5</c:v>
                </c:pt>
                <c:pt idx="869">
                  <c:v>4.3</c:v>
                </c:pt>
                <c:pt idx="870">
                  <c:v>3.3</c:v>
                </c:pt>
                <c:pt idx="871">
                  <c:v>4.0999999999999996</c:v>
                </c:pt>
                <c:pt idx="872">
                  <c:v>3.8</c:v>
                </c:pt>
                <c:pt idx="873">
                  <c:v>3.5</c:v>
                </c:pt>
                <c:pt idx="874">
                  <c:v>4.0999999999999996</c:v>
                </c:pt>
                <c:pt idx="875">
                  <c:v>4.5</c:v>
                </c:pt>
                <c:pt idx="876">
                  <c:v>4.4000000000000004</c:v>
                </c:pt>
                <c:pt idx="877">
                  <c:v>4.0999999999999996</c:v>
                </c:pt>
                <c:pt idx="878">
                  <c:v>4.3</c:v>
                </c:pt>
                <c:pt idx="879">
                  <c:v>3.6</c:v>
                </c:pt>
                <c:pt idx="880">
                  <c:v>4</c:v>
                </c:pt>
                <c:pt idx="881">
                  <c:v>4.0999999999999996</c:v>
                </c:pt>
                <c:pt idx="882">
                  <c:v>4.5</c:v>
                </c:pt>
                <c:pt idx="883">
                  <c:v>4.2</c:v>
                </c:pt>
                <c:pt idx="884">
                  <c:v>4.3</c:v>
                </c:pt>
                <c:pt idx="885">
                  <c:v>4.2</c:v>
                </c:pt>
                <c:pt idx="886">
                  <c:v>4.5999999999999996</c:v>
                </c:pt>
                <c:pt idx="887">
                  <c:v>4.5</c:v>
                </c:pt>
                <c:pt idx="888">
                  <c:v>4.3</c:v>
                </c:pt>
                <c:pt idx="889">
                  <c:v>4.0999999999999996</c:v>
                </c:pt>
                <c:pt idx="890">
                  <c:v>4.5</c:v>
                </c:pt>
                <c:pt idx="891">
                  <c:v>3.5</c:v>
                </c:pt>
                <c:pt idx="892">
                  <c:v>4.4000000000000004</c:v>
                </c:pt>
                <c:pt idx="893">
                  <c:v>4.2</c:v>
                </c:pt>
                <c:pt idx="894">
                  <c:v>4.4000000000000004</c:v>
                </c:pt>
                <c:pt idx="895">
                  <c:v>4.4000000000000004</c:v>
                </c:pt>
                <c:pt idx="896">
                  <c:v>4.2</c:v>
                </c:pt>
                <c:pt idx="897">
                  <c:v>4.5</c:v>
                </c:pt>
                <c:pt idx="898">
                  <c:v>4.3</c:v>
                </c:pt>
                <c:pt idx="899">
                  <c:v>3.8</c:v>
                </c:pt>
                <c:pt idx="900">
                  <c:v>3.9</c:v>
                </c:pt>
                <c:pt idx="901">
                  <c:v>4</c:v>
                </c:pt>
                <c:pt idx="902">
                  <c:v>4.0999999999999996</c:v>
                </c:pt>
                <c:pt idx="903">
                  <c:v>4.4000000000000004</c:v>
                </c:pt>
                <c:pt idx="904">
                  <c:v>4.4000000000000004</c:v>
                </c:pt>
                <c:pt idx="905">
                  <c:v>4.4000000000000004</c:v>
                </c:pt>
                <c:pt idx="906">
                  <c:v>3.5</c:v>
                </c:pt>
                <c:pt idx="907">
                  <c:v>4.5</c:v>
                </c:pt>
                <c:pt idx="908">
                  <c:v>4.0999999999999996</c:v>
                </c:pt>
                <c:pt idx="909">
                  <c:v>4.4000000000000004</c:v>
                </c:pt>
                <c:pt idx="910">
                  <c:v>4.0999999999999996</c:v>
                </c:pt>
                <c:pt idx="911">
                  <c:v>4.2</c:v>
                </c:pt>
                <c:pt idx="912">
                  <c:v>4.2</c:v>
                </c:pt>
                <c:pt idx="913">
                  <c:v>4.3</c:v>
                </c:pt>
                <c:pt idx="914">
                  <c:v>4.3</c:v>
                </c:pt>
                <c:pt idx="915">
                  <c:v>3.7</c:v>
                </c:pt>
                <c:pt idx="916">
                  <c:v>3.9</c:v>
                </c:pt>
                <c:pt idx="917">
                  <c:v>4.5</c:v>
                </c:pt>
                <c:pt idx="918">
                  <c:v>4.0999999999999996</c:v>
                </c:pt>
                <c:pt idx="919">
                  <c:v>4</c:v>
                </c:pt>
                <c:pt idx="920">
                  <c:v>3.8</c:v>
                </c:pt>
                <c:pt idx="921">
                  <c:v>3.4</c:v>
                </c:pt>
                <c:pt idx="922">
                  <c:v>4.3</c:v>
                </c:pt>
                <c:pt idx="923">
                  <c:v>4.3</c:v>
                </c:pt>
                <c:pt idx="924">
                  <c:v>4.3</c:v>
                </c:pt>
                <c:pt idx="925">
                  <c:v>4.2</c:v>
                </c:pt>
                <c:pt idx="926">
                  <c:v>4.0999999999999996</c:v>
                </c:pt>
                <c:pt idx="927">
                  <c:v>4</c:v>
                </c:pt>
                <c:pt idx="928">
                  <c:v>4.3</c:v>
                </c:pt>
                <c:pt idx="929">
                  <c:v>4</c:v>
                </c:pt>
                <c:pt idx="930">
                  <c:v>4.0999999999999996</c:v>
                </c:pt>
                <c:pt idx="931">
                  <c:v>4</c:v>
                </c:pt>
                <c:pt idx="932">
                  <c:v>3.8</c:v>
                </c:pt>
                <c:pt idx="933">
                  <c:v>4.2</c:v>
                </c:pt>
                <c:pt idx="934">
                  <c:v>4.3</c:v>
                </c:pt>
                <c:pt idx="935">
                  <c:v>4.4000000000000004</c:v>
                </c:pt>
                <c:pt idx="936">
                  <c:v>4.0999999999999996</c:v>
                </c:pt>
                <c:pt idx="937">
                  <c:v>4.5</c:v>
                </c:pt>
                <c:pt idx="938">
                  <c:v>4</c:v>
                </c:pt>
                <c:pt idx="939">
                  <c:v>4.2</c:v>
                </c:pt>
                <c:pt idx="940">
                  <c:v>3.9</c:v>
                </c:pt>
                <c:pt idx="941">
                  <c:v>4.3</c:v>
                </c:pt>
                <c:pt idx="942">
                  <c:v>4</c:v>
                </c:pt>
                <c:pt idx="943">
                  <c:v>4.2</c:v>
                </c:pt>
                <c:pt idx="944">
                  <c:v>4.3</c:v>
                </c:pt>
                <c:pt idx="945">
                  <c:v>4.2</c:v>
                </c:pt>
                <c:pt idx="946">
                  <c:v>4.2</c:v>
                </c:pt>
                <c:pt idx="947">
                  <c:v>4.0999999999999996</c:v>
                </c:pt>
                <c:pt idx="948">
                  <c:v>4.3</c:v>
                </c:pt>
                <c:pt idx="949">
                  <c:v>4.3</c:v>
                </c:pt>
                <c:pt idx="950">
                  <c:v>4.2</c:v>
                </c:pt>
                <c:pt idx="951">
                  <c:v>4.5</c:v>
                </c:pt>
                <c:pt idx="952">
                  <c:v>4.4000000000000004</c:v>
                </c:pt>
                <c:pt idx="953">
                  <c:v>4.2</c:v>
                </c:pt>
                <c:pt idx="954">
                  <c:v>4.0999999999999996</c:v>
                </c:pt>
                <c:pt idx="955">
                  <c:v>4.3</c:v>
                </c:pt>
                <c:pt idx="956">
                  <c:v>4.4000000000000004</c:v>
                </c:pt>
                <c:pt idx="957">
                  <c:v>4.0999999999999996</c:v>
                </c:pt>
                <c:pt idx="958">
                  <c:v>3.6</c:v>
                </c:pt>
                <c:pt idx="959">
                  <c:v>4</c:v>
                </c:pt>
                <c:pt idx="960">
                  <c:v>4</c:v>
                </c:pt>
                <c:pt idx="961">
                  <c:v>4.4000000000000004</c:v>
                </c:pt>
                <c:pt idx="962">
                  <c:v>3.9</c:v>
                </c:pt>
                <c:pt idx="963">
                  <c:v>4.3</c:v>
                </c:pt>
                <c:pt idx="964">
                  <c:v>4.5999999999999996</c:v>
                </c:pt>
                <c:pt idx="965">
                  <c:v>4.4000000000000004</c:v>
                </c:pt>
                <c:pt idx="966">
                  <c:v>4.5</c:v>
                </c:pt>
                <c:pt idx="967">
                  <c:v>3.9</c:v>
                </c:pt>
                <c:pt idx="968">
                  <c:v>4.0999999999999996</c:v>
                </c:pt>
                <c:pt idx="969">
                  <c:v>4.3</c:v>
                </c:pt>
                <c:pt idx="970">
                  <c:v>4.5</c:v>
                </c:pt>
                <c:pt idx="971">
                  <c:v>4.5</c:v>
                </c:pt>
                <c:pt idx="972">
                  <c:v>3.6</c:v>
                </c:pt>
                <c:pt idx="973">
                  <c:v>4.0999999999999996</c:v>
                </c:pt>
                <c:pt idx="974">
                  <c:v>4.3</c:v>
                </c:pt>
                <c:pt idx="975">
                  <c:v>3.8</c:v>
                </c:pt>
                <c:pt idx="976">
                  <c:v>4.5999999999999996</c:v>
                </c:pt>
                <c:pt idx="977">
                  <c:v>4.0999999999999996</c:v>
                </c:pt>
                <c:pt idx="978">
                  <c:v>4</c:v>
                </c:pt>
                <c:pt idx="979">
                  <c:v>4.5</c:v>
                </c:pt>
                <c:pt idx="980">
                  <c:v>4.3</c:v>
                </c:pt>
                <c:pt idx="981">
                  <c:v>4</c:v>
                </c:pt>
                <c:pt idx="982">
                  <c:v>4.5</c:v>
                </c:pt>
                <c:pt idx="983">
                  <c:v>4</c:v>
                </c:pt>
                <c:pt idx="984">
                  <c:v>4.5</c:v>
                </c:pt>
                <c:pt idx="985">
                  <c:v>4.0999999999999996</c:v>
                </c:pt>
                <c:pt idx="986">
                  <c:v>4.3</c:v>
                </c:pt>
                <c:pt idx="987">
                  <c:v>4.0999999999999996</c:v>
                </c:pt>
                <c:pt idx="988">
                  <c:v>4</c:v>
                </c:pt>
                <c:pt idx="989">
                  <c:v>4.0999999999999996</c:v>
                </c:pt>
                <c:pt idx="990">
                  <c:v>4.0999999999999996</c:v>
                </c:pt>
                <c:pt idx="991">
                  <c:v>4.4000000000000004</c:v>
                </c:pt>
                <c:pt idx="992">
                  <c:v>4</c:v>
                </c:pt>
                <c:pt idx="993">
                  <c:v>4.0999999999999996</c:v>
                </c:pt>
                <c:pt idx="994">
                  <c:v>4.4000000000000004</c:v>
                </c:pt>
                <c:pt idx="995">
                  <c:v>4.3</c:v>
                </c:pt>
                <c:pt idx="996">
                  <c:v>4.2</c:v>
                </c:pt>
                <c:pt idx="997">
                  <c:v>3.6</c:v>
                </c:pt>
                <c:pt idx="998">
                  <c:v>4.2</c:v>
                </c:pt>
                <c:pt idx="999">
                  <c:v>4.2</c:v>
                </c:pt>
                <c:pt idx="1000">
                  <c:v>3.9</c:v>
                </c:pt>
                <c:pt idx="1001">
                  <c:v>4.2</c:v>
                </c:pt>
                <c:pt idx="1002">
                  <c:v>4.5</c:v>
                </c:pt>
                <c:pt idx="1003">
                  <c:v>4.3</c:v>
                </c:pt>
                <c:pt idx="1004">
                  <c:v>4.2</c:v>
                </c:pt>
                <c:pt idx="1005">
                  <c:v>4.0999999999999996</c:v>
                </c:pt>
                <c:pt idx="1006">
                  <c:v>4.0999999999999996</c:v>
                </c:pt>
                <c:pt idx="1007">
                  <c:v>4.5999999999999996</c:v>
                </c:pt>
                <c:pt idx="1008">
                  <c:v>3.8</c:v>
                </c:pt>
                <c:pt idx="1009">
                  <c:v>4.3</c:v>
                </c:pt>
                <c:pt idx="1010">
                  <c:v>4.2</c:v>
                </c:pt>
                <c:pt idx="1011">
                  <c:v>4.2</c:v>
                </c:pt>
                <c:pt idx="1012">
                  <c:v>4.4000000000000004</c:v>
                </c:pt>
                <c:pt idx="1013">
                  <c:v>3.9</c:v>
                </c:pt>
                <c:pt idx="1014">
                  <c:v>4</c:v>
                </c:pt>
                <c:pt idx="1015">
                  <c:v>4.2</c:v>
                </c:pt>
                <c:pt idx="1016">
                  <c:v>3.7</c:v>
                </c:pt>
                <c:pt idx="1017">
                  <c:v>4.5</c:v>
                </c:pt>
                <c:pt idx="1018">
                  <c:v>4.5</c:v>
                </c:pt>
                <c:pt idx="1019">
                  <c:v>3.6</c:v>
                </c:pt>
                <c:pt idx="1020">
                  <c:v>4.3</c:v>
                </c:pt>
                <c:pt idx="1021">
                  <c:v>4.0999999999999996</c:v>
                </c:pt>
                <c:pt idx="1022">
                  <c:v>3.9</c:v>
                </c:pt>
                <c:pt idx="1023">
                  <c:v>3.6</c:v>
                </c:pt>
                <c:pt idx="1024">
                  <c:v>4</c:v>
                </c:pt>
                <c:pt idx="1025">
                  <c:v>4.0999999999999996</c:v>
                </c:pt>
                <c:pt idx="1026">
                  <c:v>3.7</c:v>
                </c:pt>
                <c:pt idx="1027">
                  <c:v>3.9</c:v>
                </c:pt>
                <c:pt idx="1028">
                  <c:v>4.0999999999999996</c:v>
                </c:pt>
                <c:pt idx="1029">
                  <c:v>3.9</c:v>
                </c:pt>
                <c:pt idx="1030">
                  <c:v>3.9</c:v>
                </c:pt>
                <c:pt idx="1031">
                  <c:v>3.9</c:v>
                </c:pt>
                <c:pt idx="1032">
                  <c:v>3.8</c:v>
                </c:pt>
                <c:pt idx="1033">
                  <c:v>3.8</c:v>
                </c:pt>
                <c:pt idx="1034">
                  <c:v>4.0999999999999996</c:v>
                </c:pt>
                <c:pt idx="1035">
                  <c:v>4.0999999999999996</c:v>
                </c:pt>
                <c:pt idx="1036">
                  <c:v>3.3</c:v>
                </c:pt>
                <c:pt idx="1037">
                  <c:v>4.2</c:v>
                </c:pt>
                <c:pt idx="1038">
                  <c:v>4</c:v>
                </c:pt>
                <c:pt idx="1039">
                  <c:v>4.3</c:v>
                </c:pt>
                <c:pt idx="1040">
                  <c:v>4</c:v>
                </c:pt>
                <c:pt idx="1041">
                  <c:v>4.5</c:v>
                </c:pt>
                <c:pt idx="1042">
                  <c:v>4.0999999999999996</c:v>
                </c:pt>
                <c:pt idx="1043">
                  <c:v>4</c:v>
                </c:pt>
                <c:pt idx="1044">
                  <c:v>4.2</c:v>
                </c:pt>
                <c:pt idx="1045">
                  <c:v>3.8</c:v>
                </c:pt>
                <c:pt idx="1046">
                  <c:v>4.2</c:v>
                </c:pt>
                <c:pt idx="1047">
                  <c:v>4.2</c:v>
                </c:pt>
                <c:pt idx="1048">
                  <c:v>3.6</c:v>
                </c:pt>
                <c:pt idx="1049">
                  <c:v>3.8</c:v>
                </c:pt>
                <c:pt idx="1050">
                  <c:v>4.0999999999999996</c:v>
                </c:pt>
                <c:pt idx="1051">
                  <c:v>4.0999999999999996</c:v>
                </c:pt>
                <c:pt idx="1052">
                  <c:v>4.0999999999999996</c:v>
                </c:pt>
                <c:pt idx="1053">
                  <c:v>4.0999999999999996</c:v>
                </c:pt>
                <c:pt idx="1054">
                  <c:v>4.2</c:v>
                </c:pt>
                <c:pt idx="1055">
                  <c:v>4</c:v>
                </c:pt>
                <c:pt idx="1056">
                  <c:v>4.3</c:v>
                </c:pt>
                <c:pt idx="1057">
                  <c:v>4.2</c:v>
                </c:pt>
                <c:pt idx="1058">
                  <c:v>4.2</c:v>
                </c:pt>
                <c:pt idx="1059">
                  <c:v>3.7</c:v>
                </c:pt>
                <c:pt idx="1060">
                  <c:v>4.0999999999999996</c:v>
                </c:pt>
                <c:pt idx="1061">
                  <c:v>4.4000000000000004</c:v>
                </c:pt>
                <c:pt idx="1062">
                  <c:v>3.8</c:v>
                </c:pt>
                <c:pt idx="1063">
                  <c:v>4</c:v>
                </c:pt>
                <c:pt idx="1064">
                  <c:v>4.2</c:v>
                </c:pt>
                <c:pt idx="1065">
                  <c:v>3.8</c:v>
                </c:pt>
                <c:pt idx="1066">
                  <c:v>4.2</c:v>
                </c:pt>
                <c:pt idx="1067">
                  <c:v>4</c:v>
                </c:pt>
                <c:pt idx="1068">
                  <c:v>3.9</c:v>
                </c:pt>
                <c:pt idx="1069">
                  <c:v>4.3</c:v>
                </c:pt>
                <c:pt idx="1070">
                  <c:v>3.8</c:v>
                </c:pt>
                <c:pt idx="1071">
                  <c:v>4</c:v>
                </c:pt>
                <c:pt idx="1072">
                  <c:v>4.2</c:v>
                </c:pt>
                <c:pt idx="1073">
                  <c:v>4.2</c:v>
                </c:pt>
                <c:pt idx="1074">
                  <c:v>3.6</c:v>
                </c:pt>
                <c:pt idx="1075">
                  <c:v>4.3</c:v>
                </c:pt>
                <c:pt idx="1076">
                  <c:v>4</c:v>
                </c:pt>
                <c:pt idx="1077">
                  <c:v>4.2</c:v>
                </c:pt>
                <c:pt idx="1078">
                  <c:v>4.0999999999999996</c:v>
                </c:pt>
                <c:pt idx="1079">
                  <c:v>4</c:v>
                </c:pt>
                <c:pt idx="1080">
                  <c:v>4.3</c:v>
                </c:pt>
                <c:pt idx="1081">
                  <c:v>4</c:v>
                </c:pt>
                <c:pt idx="1082">
                  <c:v>3.9</c:v>
                </c:pt>
                <c:pt idx="1083">
                  <c:v>4.2</c:v>
                </c:pt>
                <c:pt idx="1084">
                  <c:v>4.0999999999999996</c:v>
                </c:pt>
                <c:pt idx="1085">
                  <c:v>4.4000000000000004</c:v>
                </c:pt>
                <c:pt idx="1086">
                  <c:v>4</c:v>
                </c:pt>
                <c:pt idx="1087">
                  <c:v>3.8</c:v>
                </c:pt>
                <c:pt idx="1088">
                  <c:v>4</c:v>
                </c:pt>
                <c:pt idx="1089">
                  <c:v>3.1</c:v>
                </c:pt>
                <c:pt idx="1090">
                  <c:v>4.3</c:v>
                </c:pt>
                <c:pt idx="1091">
                  <c:v>4.2</c:v>
                </c:pt>
                <c:pt idx="1092">
                  <c:v>4.4000000000000004</c:v>
                </c:pt>
                <c:pt idx="1093">
                  <c:v>4.0999999999999996</c:v>
                </c:pt>
                <c:pt idx="1094">
                  <c:v>4.2</c:v>
                </c:pt>
                <c:pt idx="1095">
                  <c:v>4.0999999999999996</c:v>
                </c:pt>
                <c:pt idx="1096">
                  <c:v>4.0999999999999996</c:v>
                </c:pt>
                <c:pt idx="1097">
                  <c:v>4.0999999999999996</c:v>
                </c:pt>
                <c:pt idx="1098">
                  <c:v>3.9</c:v>
                </c:pt>
                <c:pt idx="1099">
                  <c:v>3.9</c:v>
                </c:pt>
                <c:pt idx="1100">
                  <c:v>3.8</c:v>
                </c:pt>
                <c:pt idx="1101">
                  <c:v>4</c:v>
                </c:pt>
                <c:pt idx="1102">
                  <c:v>4.2</c:v>
                </c:pt>
                <c:pt idx="1103">
                  <c:v>4.0999999999999996</c:v>
                </c:pt>
                <c:pt idx="1104">
                  <c:v>4.3</c:v>
                </c:pt>
                <c:pt idx="1105">
                  <c:v>3.7</c:v>
                </c:pt>
                <c:pt idx="1106">
                  <c:v>4.2</c:v>
                </c:pt>
                <c:pt idx="1107">
                  <c:v>4.3</c:v>
                </c:pt>
                <c:pt idx="1108">
                  <c:v>4.3</c:v>
                </c:pt>
                <c:pt idx="1109">
                  <c:v>4.4000000000000004</c:v>
                </c:pt>
                <c:pt idx="1110">
                  <c:v>3.8</c:v>
                </c:pt>
                <c:pt idx="1111">
                  <c:v>4.5</c:v>
                </c:pt>
                <c:pt idx="1112">
                  <c:v>3.8</c:v>
                </c:pt>
                <c:pt idx="1113">
                  <c:v>3.8</c:v>
                </c:pt>
                <c:pt idx="1114">
                  <c:v>4.0999999999999996</c:v>
                </c:pt>
                <c:pt idx="1115">
                  <c:v>4.0999999999999996</c:v>
                </c:pt>
                <c:pt idx="1116">
                  <c:v>3.8</c:v>
                </c:pt>
                <c:pt idx="1117">
                  <c:v>3.3</c:v>
                </c:pt>
                <c:pt idx="1118">
                  <c:v>4</c:v>
                </c:pt>
                <c:pt idx="1119">
                  <c:v>4.5999999999999996</c:v>
                </c:pt>
                <c:pt idx="1120">
                  <c:v>3.9</c:v>
                </c:pt>
                <c:pt idx="1121">
                  <c:v>3.7</c:v>
                </c:pt>
                <c:pt idx="1122">
                  <c:v>4.2</c:v>
                </c:pt>
                <c:pt idx="1123">
                  <c:v>4.0999999999999996</c:v>
                </c:pt>
                <c:pt idx="1124">
                  <c:v>4.0999999999999996</c:v>
                </c:pt>
                <c:pt idx="1125">
                  <c:v>3.8</c:v>
                </c:pt>
                <c:pt idx="1126">
                  <c:v>4.0999999999999996</c:v>
                </c:pt>
                <c:pt idx="1127">
                  <c:v>4.5999999999999996</c:v>
                </c:pt>
                <c:pt idx="1128">
                  <c:v>4.0999999999999996</c:v>
                </c:pt>
                <c:pt idx="1129">
                  <c:v>4.2</c:v>
                </c:pt>
                <c:pt idx="1130">
                  <c:v>3.9</c:v>
                </c:pt>
                <c:pt idx="1131">
                  <c:v>4.0999999999999996</c:v>
                </c:pt>
                <c:pt idx="1132">
                  <c:v>4.0999999999999996</c:v>
                </c:pt>
                <c:pt idx="1133">
                  <c:v>4</c:v>
                </c:pt>
                <c:pt idx="1134">
                  <c:v>3.7</c:v>
                </c:pt>
                <c:pt idx="1135">
                  <c:v>4.0999999999999996</c:v>
                </c:pt>
                <c:pt idx="1136">
                  <c:v>4.0999999999999996</c:v>
                </c:pt>
                <c:pt idx="1137">
                  <c:v>4.0999999999999996</c:v>
                </c:pt>
                <c:pt idx="1138">
                  <c:v>3.3</c:v>
                </c:pt>
                <c:pt idx="1139">
                  <c:v>4.0999999999999996</c:v>
                </c:pt>
                <c:pt idx="1140">
                  <c:v>4.0999999999999996</c:v>
                </c:pt>
                <c:pt idx="1141">
                  <c:v>4.4000000000000004</c:v>
                </c:pt>
                <c:pt idx="1142">
                  <c:v>4.3</c:v>
                </c:pt>
                <c:pt idx="1143">
                  <c:v>4.0999999999999996</c:v>
                </c:pt>
                <c:pt idx="1144">
                  <c:v>3.7</c:v>
                </c:pt>
                <c:pt idx="1145">
                  <c:v>4.8</c:v>
                </c:pt>
                <c:pt idx="1146">
                  <c:v>4.5</c:v>
                </c:pt>
                <c:pt idx="1147">
                  <c:v>4</c:v>
                </c:pt>
                <c:pt idx="1148">
                  <c:v>4.0999999999999996</c:v>
                </c:pt>
                <c:pt idx="1149">
                  <c:v>3.9</c:v>
                </c:pt>
                <c:pt idx="1150">
                  <c:v>4.0999999999999996</c:v>
                </c:pt>
                <c:pt idx="1151">
                  <c:v>4.2</c:v>
                </c:pt>
                <c:pt idx="1152">
                  <c:v>4.0999999999999996</c:v>
                </c:pt>
                <c:pt idx="1153">
                  <c:v>3.5</c:v>
                </c:pt>
                <c:pt idx="1154">
                  <c:v>4.3</c:v>
                </c:pt>
                <c:pt idx="1155">
                  <c:v>3.9</c:v>
                </c:pt>
                <c:pt idx="1156">
                  <c:v>4.2</c:v>
                </c:pt>
                <c:pt idx="1157">
                  <c:v>3.8</c:v>
                </c:pt>
                <c:pt idx="1158">
                  <c:v>4.5</c:v>
                </c:pt>
                <c:pt idx="1159">
                  <c:v>3.8</c:v>
                </c:pt>
                <c:pt idx="1160">
                  <c:v>4.0999999999999996</c:v>
                </c:pt>
                <c:pt idx="1161">
                  <c:v>4.2</c:v>
                </c:pt>
                <c:pt idx="1162">
                  <c:v>4.0999999999999996</c:v>
                </c:pt>
                <c:pt idx="1163">
                  <c:v>4.2</c:v>
                </c:pt>
                <c:pt idx="1164">
                  <c:v>4.5</c:v>
                </c:pt>
                <c:pt idx="1165">
                  <c:v>4</c:v>
                </c:pt>
                <c:pt idx="1166">
                  <c:v>4.4000000000000004</c:v>
                </c:pt>
                <c:pt idx="1167">
                  <c:v>4</c:v>
                </c:pt>
                <c:pt idx="1168">
                  <c:v>4</c:v>
                </c:pt>
                <c:pt idx="1169">
                  <c:v>3.9</c:v>
                </c:pt>
                <c:pt idx="1170">
                  <c:v>4</c:v>
                </c:pt>
                <c:pt idx="1171">
                  <c:v>3.8</c:v>
                </c:pt>
                <c:pt idx="1172">
                  <c:v>4.2</c:v>
                </c:pt>
                <c:pt idx="1173">
                  <c:v>4.3</c:v>
                </c:pt>
                <c:pt idx="1174">
                  <c:v>4.2</c:v>
                </c:pt>
                <c:pt idx="1175">
                  <c:v>4.3</c:v>
                </c:pt>
                <c:pt idx="1176">
                  <c:v>4.2</c:v>
                </c:pt>
                <c:pt idx="1177">
                  <c:v>4.4000000000000004</c:v>
                </c:pt>
                <c:pt idx="1178">
                  <c:v>3.8</c:v>
                </c:pt>
                <c:pt idx="1179">
                  <c:v>4.0999999999999996</c:v>
                </c:pt>
                <c:pt idx="1180">
                  <c:v>3.9</c:v>
                </c:pt>
                <c:pt idx="1181">
                  <c:v>4.3</c:v>
                </c:pt>
                <c:pt idx="1182">
                  <c:v>4.4000000000000004</c:v>
                </c:pt>
                <c:pt idx="1183">
                  <c:v>3.6</c:v>
                </c:pt>
                <c:pt idx="1184">
                  <c:v>3.8</c:v>
                </c:pt>
                <c:pt idx="1185">
                  <c:v>4</c:v>
                </c:pt>
                <c:pt idx="1186">
                  <c:v>4.0999999999999996</c:v>
                </c:pt>
                <c:pt idx="1187">
                  <c:v>4.3</c:v>
                </c:pt>
                <c:pt idx="1188">
                  <c:v>4</c:v>
                </c:pt>
                <c:pt idx="1189">
                  <c:v>3.9</c:v>
                </c:pt>
                <c:pt idx="1190">
                  <c:v>4.4000000000000004</c:v>
                </c:pt>
                <c:pt idx="1191">
                  <c:v>3.7</c:v>
                </c:pt>
                <c:pt idx="1192">
                  <c:v>3.6</c:v>
                </c:pt>
                <c:pt idx="1193">
                  <c:v>3.7</c:v>
                </c:pt>
                <c:pt idx="1194">
                  <c:v>4</c:v>
                </c:pt>
                <c:pt idx="1195">
                  <c:v>4.2</c:v>
                </c:pt>
                <c:pt idx="1196">
                  <c:v>3.8</c:v>
                </c:pt>
                <c:pt idx="1197">
                  <c:v>4.2</c:v>
                </c:pt>
                <c:pt idx="1198">
                  <c:v>3.9</c:v>
                </c:pt>
                <c:pt idx="1199">
                  <c:v>4</c:v>
                </c:pt>
                <c:pt idx="1200">
                  <c:v>4.0999999999999996</c:v>
                </c:pt>
                <c:pt idx="1201">
                  <c:v>4.8</c:v>
                </c:pt>
                <c:pt idx="1202">
                  <c:v>4.2</c:v>
                </c:pt>
                <c:pt idx="1203">
                  <c:v>4.0999999999999996</c:v>
                </c:pt>
                <c:pt idx="1204">
                  <c:v>4</c:v>
                </c:pt>
                <c:pt idx="1205">
                  <c:v>3.9</c:v>
                </c:pt>
                <c:pt idx="1206">
                  <c:v>4.0999999999999996</c:v>
                </c:pt>
                <c:pt idx="1207">
                  <c:v>4.3</c:v>
                </c:pt>
                <c:pt idx="1208">
                  <c:v>4.0999999999999996</c:v>
                </c:pt>
                <c:pt idx="1209">
                  <c:v>4.2</c:v>
                </c:pt>
                <c:pt idx="1210">
                  <c:v>3.9</c:v>
                </c:pt>
                <c:pt idx="1211">
                  <c:v>3.7</c:v>
                </c:pt>
                <c:pt idx="1212">
                  <c:v>4.0999999999999996</c:v>
                </c:pt>
                <c:pt idx="1213">
                  <c:v>4</c:v>
                </c:pt>
                <c:pt idx="1214">
                  <c:v>3.8</c:v>
                </c:pt>
                <c:pt idx="1215">
                  <c:v>4.2</c:v>
                </c:pt>
                <c:pt idx="1216">
                  <c:v>4.5999999999999996</c:v>
                </c:pt>
                <c:pt idx="1217">
                  <c:v>4.0999999999999996</c:v>
                </c:pt>
                <c:pt idx="1218">
                  <c:v>3.3</c:v>
                </c:pt>
                <c:pt idx="1219">
                  <c:v>4.2</c:v>
                </c:pt>
                <c:pt idx="1220">
                  <c:v>4.3</c:v>
                </c:pt>
                <c:pt idx="1221">
                  <c:v>4.3</c:v>
                </c:pt>
                <c:pt idx="1222">
                  <c:v>4.3</c:v>
                </c:pt>
                <c:pt idx="1223">
                  <c:v>4.7</c:v>
                </c:pt>
                <c:pt idx="1224">
                  <c:v>4.4000000000000004</c:v>
                </c:pt>
                <c:pt idx="1225">
                  <c:v>3.9</c:v>
                </c:pt>
                <c:pt idx="1226">
                  <c:v>4.7</c:v>
                </c:pt>
                <c:pt idx="1227">
                  <c:v>4.0999999999999996</c:v>
                </c:pt>
                <c:pt idx="1228">
                  <c:v>3.8</c:v>
                </c:pt>
                <c:pt idx="1229">
                  <c:v>4.4000000000000004</c:v>
                </c:pt>
                <c:pt idx="1230">
                  <c:v>4.3</c:v>
                </c:pt>
                <c:pt idx="1231">
                  <c:v>3.4</c:v>
                </c:pt>
                <c:pt idx="1232">
                  <c:v>4.2</c:v>
                </c:pt>
                <c:pt idx="1233">
                  <c:v>3.7</c:v>
                </c:pt>
                <c:pt idx="1234">
                  <c:v>4.3</c:v>
                </c:pt>
                <c:pt idx="1235">
                  <c:v>4.3</c:v>
                </c:pt>
                <c:pt idx="1236">
                  <c:v>4.4000000000000004</c:v>
                </c:pt>
                <c:pt idx="1237">
                  <c:v>4.0999999999999996</c:v>
                </c:pt>
                <c:pt idx="1238">
                  <c:v>4</c:v>
                </c:pt>
                <c:pt idx="1239">
                  <c:v>4.4000000000000004</c:v>
                </c:pt>
                <c:pt idx="1240">
                  <c:v>3.8</c:v>
                </c:pt>
                <c:pt idx="1241">
                  <c:v>4.3</c:v>
                </c:pt>
                <c:pt idx="1242">
                  <c:v>3.8</c:v>
                </c:pt>
                <c:pt idx="1243">
                  <c:v>2.2999999999999998</c:v>
                </c:pt>
                <c:pt idx="1244">
                  <c:v>4.5</c:v>
                </c:pt>
                <c:pt idx="1245">
                  <c:v>4</c:v>
                </c:pt>
                <c:pt idx="1246">
                  <c:v>3.7</c:v>
                </c:pt>
                <c:pt idx="1247">
                  <c:v>4</c:v>
                </c:pt>
                <c:pt idx="1248">
                  <c:v>4.4000000000000004</c:v>
                </c:pt>
                <c:pt idx="1249">
                  <c:v>4.0999999999999996</c:v>
                </c:pt>
                <c:pt idx="1250">
                  <c:v>4.4000000000000004</c:v>
                </c:pt>
                <c:pt idx="1251">
                  <c:v>3.1</c:v>
                </c:pt>
                <c:pt idx="1252">
                  <c:v>4.3</c:v>
                </c:pt>
                <c:pt idx="1253">
                  <c:v>4.4000000000000004</c:v>
                </c:pt>
                <c:pt idx="1254">
                  <c:v>4.4000000000000004</c:v>
                </c:pt>
                <c:pt idx="1255">
                  <c:v>4.0999999999999996</c:v>
                </c:pt>
                <c:pt idx="1256">
                  <c:v>4.0999999999999996</c:v>
                </c:pt>
                <c:pt idx="1257">
                  <c:v>4</c:v>
                </c:pt>
                <c:pt idx="1258">
                  <c:v>3.6</c:v>
                </c:pt>
                <c:pt idx="1259">
                  <c:v>3.9</c:v>
                </c:pt>
                <c:pt idx="1260">
                  <c:v>3.9</c:v>
                </c:pt>
                <c:pt idx="1261">
                  <c:v>3.8</c:v>
                </c:pt>
                <c:pt idx="1262">
                  <c:v>4.0999999999999996</c:v>
                </c:pt>
                <c:pt idx="1263">
                  <c:v>4.0999999999999996</c:v>
                </c:pt>
                <c:pt idx="1264">
                  <c:v>4.0999999999999996</c:v>
                </c:pt>
                <c:pt idx="1265">
                  <c:v>3.8</c:v>
                </c:pt>
                <c:pt idx="1266">
                  <c:v>4.3</c:v>
                </c:pt>
                <c:pt idx="1267">
                  <c:v>4.5</c:v>
                </c:pt>
                <c:pt idx="1268">
                  <c:v>4.2</c:v>
                </c:pt>
                <c:pt idx="1269">
                  <c:v>3.9</c:v>
                </c:pt>
                <c:pt idx="1270">
                  <c:v>3.5</c:v>
                </c:pt>
                <c:pt idx="1271">
                  <c:v>4.3</c:v>
                </c:pt>
                <c:pt idx="1272">
                  <c:v>3.9</c:v>
                </c:pt>
                <c:pt idx="1273">
                  <c:v>3.9</c:v>
                </c:pt>
                <c:pt idx="1274">
                  <c:v>4</c:v>
                </c:pt>
                <c:pt idx="1275">
                  <c:v>4.7</c:v>
                </c:pt>
                <c:pt idx="1276">
                  <c:v>4.0999999999999996</c:v>
                </c:pt>
                <c:pt idx="1277">
                  <c:v>3.8</c:v>
                </c:pt>
                <c:pt idx="1278">
                  <c:v>4.0999999999999996</c:v>
                </c:pt>
                <c:pt idx="1279">
                  <c:v>1</c:v>
                </c:pt>
                <c:pt idx="1280">
                  <c:v>4.0999999999999996</c:v>
                </c:pt>
                <c:pt idx="1281">
                  <c:v>3.9</c:v>
                </c:pt>
                <c:pt idx="1282">
                  <c:v>3.8</c:v>
                </c:pt>
                <c:pt idx="1283">
                  <c:v>4.0999999999999996</c:v>
                </c:pt>
                <c:pt idx="1284">
                  <c:v>4.3</c:v>
                </c:pt>
                <c:pt idx="1285">
                  <c:v>3.9</c:v>
                </c:pt>
                <c:pt idx="1286">
                  <c:v>2.8</c:v>
                </c:pt>
                <c:pt idx="1287">
                  <c:v>4</c:v>
                </c:pt>
                <c:pt idx="1288">
                  <c:v>4.5</c:v>
                </c:pt>
                <c:pt idx="1289">
                  <c:v>4.5999999999999996</c:v>
                </c:pt>
                <c:pt idx="1290">
                  <c:v>4.0999999999999996</c:v>
                </c:pt>
                <c:pt idx="1291">
                  <c:v>4.0999999999999996</c:v>
                </c:pt>
                <c:pt idx="1292">
                  <c:v>3.4</c:v>
                </c:pt>
                <c:pt idx="1293">
                  <c:v>4.5999999999999996</c:v>
                </c:pt>
                <c:pt idx="1294">
                  <c:v>4.2</c:v>
                </c:pt>
                <c:pt idx="1295">
                  <c:v>3.9</c:v>
                </c:pt>
                <c:pt idx="1296">
                  <c:v>4.2</c:v>
                </c:pt>
                <c:pt idx="1297">
                  <c:v>4.2</c:v>
                </c:pt>
                <c:pt idx="1298">
                  <c:v>4.0999999999999996</c:v>
                </c:pt>
                <c:pt idx="1299">
                  <c:v>4.8</c:v>
                </c:pt>
                <c:pt idx="1300">
                  <c:v>4.4000000000000004</c:v>
                </c:pt>
                <c:pt idx="1301">
                  <c:v>4.3</c:v>
                </c:pt>
                <c:pt idx="1302">
                  <c:v>4.3</c:v>
                </c:pt>
                <c:pt idx="1303">
                  <c:v>4</c:v>
                </c:pt>
                <c:pt idx="1304">
                  <c:v>4.3</c:v>
                </c:pt>
                <c:pt idx="1305">
                  <c:v>4</c:v>
                </c:pt>
                <c:pt idx="1306">
                  <c:v>4.4000000000000004</c:v>
                </c:pt>
                <c:pt idx="1307">
                  <c:v>4.0999999999999996</c:v>
                </c:pt>
                <c:pt idx="1308">
                  <c:v>3.6</c:v>
                </c:pt>
                <c:pt idx="1309">
                  <c:v>2</c:v>
                </c:pt>
                <c:pt idx="1310">
                  <c:v>4</c:v>
                </c:pt>
                <c:pt idx="1311">
                  <c:v>3.7</c:v>
                </c:pt>
                <c:pt idx="1312">
                  <c:v>3.8</c:v>
                </c:pt>
                <c:pt idx="1313">
                  <c:v>3.9</c:v>
                </c:pt>
                <c:pt idx="1314">
                  <c:v>3.1</c:v>
                </c:pt>
                <c:pt idx="1315">
                  <c:v>3</c:v>
                </c:pt>
                <c:pt idx="1316">
                  <c:v>4</c:v>
                </c:pt>
                <c:pt idx="1317">
                  <c:v>4.4000000000000004</c:v>
                </c:pt>
                <c:pt idx="1318">
                  <c:v>4.0999999999999996</c:v>
                </c:pt>
                <c:pt idx="1319">
                  <c:v>3.6</c:v>
                </c:pt>
                <c:pt idx="1320">
                  <c:v>4.4000000000000004</c:v>
                </c:pt>
                <c:pt idx="1321">
                  <c:v>4.2</c:v>
                </c:pt>
                <c:pt idx="1322">
                  <c:v>4.3</c:v>
                </c:pt>
                <c:pt idx="1323">
                  <c:v>3.8</c:v>
                </c:pt>
                <c:pt idx="1324">
                  <c:v>4.0999999999999996</c:v>
                </c:pt>
                <c:pt idx="1325">
                  <c:v>4</c:v>
                </c:pt>
                <c:pt idx="1326">
                  <c:v>4.2</c:v>
                </c:pt>
                <c:pt idx="1327">
                  <c:v>3.6</c:v>
                </c:pt>
                <c:pt idx="1328">
                  <c:v>4.2</c:v>
                </c:pt>
                <c:pt idx="1329">
                  <c:v>4.0999999999999996</c:v>
                </c:pt>
                <c:pt idx="1330">
                  <c:v>4.2</c:v>
                </c:pt>
                <c:pt idx="1331">
                  <c:v>3.9</c:v>
                </c:pt>
                <c:pt idx="1332">
                  <c:v>4</c:v>
                </c:pt>
                <c:pt idx="1333">
                  <c:v>4.2</c:v>
                </c:pt>
                <c:pt idx="1334">
                  <c:v>4.2</c:v>
                </c:pt>
                <c:pt idx="1335">
                  <c:v>4.0999999999999996</c:v>
                </c:pt>
                <c:pt idx="1336">
                  <c:v>4.4000000000000004</c:v>
                </c:pt>
                <c:pt idx="1337">
                  <c:v>4.0999999999999996</c:v>
                </c:pt>
                <c:pt idx="1338">
                  <c:v>4.2</c:v>
                </c:pt>
                <c:pt idx="1339">
                  <c:v>4.0999999999999996</c:v>
                </c:pt>
                <c:pt idx="1340">
                  <c:v>3.9</c:v>
                </c:pt>
                <c:pt idx="1341">
                  <c:v>3.9</c:v>
                </c:pt>
                <c:pt idx="1342">
                  <c:v>4.2</c:v>
                </c:pt>
                <c:pt idx="1343">
                  <c:v>4.2</c:v>
                </c:pt>
                <c:pt idx="1344">
                  <c:v>3.7</c:v>
                </c:pt>
                <c:pt idx="1345">
                  <c:v>3.7</c:v>
                </c:pt>
                <c:pt idx="1346">
                  <c:v>3.4</c:v>
                </c:pt>
                <c:pt idx="1347">
                  <c:v>4.2</c:v>
                </c:pt>
                <c:pt idx="1348">
                  <c:v>4</c:v>
                </c:pt>
                <c:pt idx="1349">
                  <c:v>4.0999999999999996</c:v>
                </c:pt>
                <c:pt idx="1350">
                  <c:v>3.9</c:v>
                </c:pt>
                <c:pt idx="1351">
                  <c:v>4</c:v>
                </c:pt>
                <c:pt idx="1352">
                  <c:v>3.9</c:v>
                </c:pt>
                <c:pt idx="1353">
                  <c:v>4.2</c:v>
                </c:pt>
                <c:pt idx="1354">
                  <c:v>4.3</c:v>
                </c:pt>
                <c:pt idx="1355">
                  <c:v>4</c:v>
                </c:pt>
                <c:pt idx="1356">
                  <c:v>2.6</c:v>
                </c:pt>
                <c:pt idx="1357">
                  <c:v>3.8</c:v>
                </c:pt>
                <c:pt idx="1358">
                  <c:v>4.5</c:v>
                </c:pt>
                <c:pt idx="1359">
                  <c:v>3.5</c:v>
                </c:pt>
                <c:pt idx="1360">
                  <c:v>3.9</c:v>
                </c:pt>
                <c:pt idx="1361">
                  <c:v>4</c:v>
                </c:pt>
                <c:pt idx="1362">
                  <c:v>4</c:v>
                </c:pt>
                <c:pt idx="1363">
                  <c:v>3.5</c:v>
                </c:pt>
                <c:pt idx="1364">
                  <c:v>4</c:v>
                </c:pt>
                <c:pt idx="1365">
                  <c:v>3.4</c:v>
                </c:pt>
                <c:pt idx="1366">
                  <c:v>4.2</c:v>
                </c:pt>
                <c:pt idx="1367">
                  <c:v>3.8</c:v>
                </c:pt>
                <c:pt idx="1368">
                  <c:v>4.0999999999999996</c:v>
                </c:pt>
                <c:pt idx="1369">
                  <c:v>4.2</c:v>
                </c:pt>
                <c:pt idx="1370">
                  <c:v>4.3</c:v>
                </c:pt>
                <c:pt idx="1371">
                  <c:v>4.2</c:v>
                </c:pt>
                <c:pt idx="1372">
                  <c:v>4.0999999999999996</c:v>
                </c:pt>
                <c:pt idx="1373">
                  <c:v>3.9</c:v>
                </c:pt>
                <c:pt idx="1374">
                  <c:v>3.3</c:v>
                </c:pt>
                <c:pt idx="1375">
                  <c:v>4.3</c:v>
                </c:pt>
                <c:pt idx="1376">
                  <c:v>3.9</c:v>
                </c:pt>
                <c:pt idx="1377">
                  <c:v>4.3</c:v>
                </c:pt>
                <c:pt idx="1378">
                  <c:v>3.6</c:v>
                </c:pt>
                <c:pt idx="1379">
                  <c:v>3.8</c:v>
                </c:pt>
                <c:pt idx="1380">
                  <c:v>3.9</c:v>
                </c:pt>
                <c:pt idx="1381">
                  <c:v>4.5999999999999996</c:v>
                </c:pt>
                <c:pt idx="1382">
                  <c:v>3.8</c:v>
                </c:pt>
                <c:pt idx="1383">
                  <c:v>3.9</c:v>
                </c:pt>
                <c:pt idx="1384">
                  <c:v>4.0999999999999996</c:v>
                </c:pt>
                <c:pt idx="1385">
                  <c:v>3.6</c:v>
                </c:pt>
                <c:pt idx="1386">
                  <c:v>4.4000000000000004</c:v>
                </c:pt>
                <c:pt idx="1387">
                  <c:v>4.3</c:v>
                </c:pt>
                <c:pt idx="1388">
                  <c:v>4.7</c:v>
                </c:pt>
                <c:pt idx="1389">
                  <c:v>4.3</c:v>
                </c:pt>
                <c:pt idx="1390">
                  <c:v>3.9</c:v>
                </c:pt>
                <c:pt idx="1391">
                  <c:v>3.9</c:v>
                </c:pt>
                <c:pt idx="1392">
                  <c:v>3.7</c:v>
                </c:pt>
                <c:pt idx="1393">
                  <c:v>3.5</c:v>
                </c:pt>
                <c:pt idx="1394">
                  <c:v>4</c:v>
                </c:pt>
                <c:pt idx="1395">
                  <c:v>4.0999999999999996</c:v>
                </c:pt>
                <c:pt idx="1396">
                  <c:v>3.9</c:v>
                </c:pt>
                <c:pt idx="1397">
                  <c:v>4.4000000000000004</c:v>
                </c:pt>
                <c:pt idx="1398">
                  <c:v>4.3</c:v>
                </c:pt>
                <c:pt idx="1399">
                  <c:v>4.5</c:v>
                </c:pt>
                <c:pt idx="1400">
                  <c:v>4</c:v>
                </c:pt>
                <c:pt idx="1401">
                  <c:v>3.9</c:v>
                </c:pt>
                <c:pt idx="1402">
                  <c:v>4.2</c:v>
                </c:pt>
                <c:pt idx="1403">
                  <c:v>4.0999999999999996</c:v>
                </c:pt>
                <c:pt idx="1404">
                  <c:v>3.7</c:v>
                </c:pt>
                <c:pt idx="1405">
                  <c:v>4.0999999999999996</c:v>
                </c:pt>
                <c:pt idx="1406">
                  <c:v>4.2</c:v>
                </c:pt>
                <c:pt idx="1407">
                  <c:v>4.3</c:v>
                </c:pt>
                <c:pt idx="1408">
                  <c:v>3.6</c:v>
                </c:pt>
                <c:pt idx="1409">
                  <c:v>4.0999999999999996</c:v>
                </c:pt>
                <c:pt idx="1410">
                  <c:v>4.5</c:v>
                </c:pt>
                <c:pt idx="1411">
                  <c:v>4.2</c:v>
                </c:pt>
                <c:pt idx="1412">
                  <c:v>4.3</c:v>
                </c:pt>
                <c:pt idx="1413">
                  <c:v>4</c:v>
                </c:pt>
                <c:pt idx="1414">
                  <c:v>4.2</c:v>
                </c:pt>
                <c:pt idx="1415">
                  <c:v>4.2</c:v>
                </c:pt>
                <c:pt idx="1416">
                  <c:v>4.5</c:v>
                </c:pt>
                <c:pt idx="1417">
                  <c:v>3.8</c:v>
                </c:pt>
                <c:pt idx="1418">
                  <c:v>4.4000000000000004</c:v>
                </c:pt>
                <c:pt idx="1419">
                  <c:v>4.0999999999999996</c:v>
                </c:pt>
                <c:pt idx="1420">
                  <c:v>4.2</c:v>
                </c:pt>
                <c:pt idx="1421">
                  <c:v>4.3</c:v>
                </c:pt>
                <c:pt idx="1422">
                  <c:v>4.0999999999999996</c:v>
                </c:pt>
                <c:pt idx="1423">
                  <c:v>4.2</c:v>
                </c:pt>
                <c:pt idx="1424">
                  <c:v>4.0999999999999996</c:v>
                </c:pt>
                <c:pt idx="1425">
                  <c:v>3.9</c:v>
                </c:pt>
                <c:pt idx="1426">
                  <c:v>3.9</c:v>
                </c:pt>
                <c:pt idx="1427">
                  <c:v>3.8</c:v>
                </c:pt>
                <c:pt idx="1428">
                  <c:v>4.5999999999999996</c:v>
                </c:pt>
                <c:pt idx="1429">
                  <c:v>3.6</c:v>
                </c:pt>
                <c:pt idx="1430">
                  <c:v>4.0999999999999996</c:v>
                </c:pt>
                <c:pt idx="1431">
                  <c:v>4.2</c:v>
                </c:pt>
                <c:pt idx="1432">
                  <c:v>4.3</c:v>
                </c:pt>
                <c:pt idx="1433">
                  <c:v>3.9</c:v>
                </c:pt>
                <c:pt idx="1434">
                  <c:v>3.9</c:v>
                </c:pt>
                <c:pt idx="1435">
                  <c:v>4</c:v>
                </c:pt>
                <c:pt idx="1436">
                  <c:v>4.4000000000000004</c:v>
                </c:pt>
                <c:pt idx="1437">
                  <c:v>4.2</c:v>
                </c:pt>
                <c:pt idx="1438">
                  <c:v>4.5</c:v>
                </c:pt>
                <c:pt idx="1439">
                  <c:v>4.0999999999999996</c:v>
                </c:pt>
                <c:pt idx="1440">
                  <c:v>4.0999999999999996</c:v>
                </c:pt>
                <c:pt idx="1441">
                  <c:v>4.2</c:v>
                </c:pt>
                <c:pt idx="1442">
                  <c:v>4.2</c:v>
                </c:pt>
                <c:pt idx="1443">
                  <c:v>4</c:v>
                </c:pt>
                <c:pt idx="1444">
                  <c:v>4.3</c:v>
                </c:pt>
                <c:pt idx="1445">
                  <c:v>3.6</c:v>
                </c:pt>
                <c:pt idx="1446">
                  <c:v>3.5</c:v>
                </c:pt>
                <c:pt idx="1447">
                  <c:v>4.3</c:v>
                </c:pt>
                <c:pt idx="1448">
                  <c:v>3.6</c:v>
                </c:pt>
                <c:pt idx="1449">
                  <c:v>2.9</c:v>
                </c:pt>
                <c:pt idx="1450">
                  <c:v>4.2</c:v>
                </c:pt>
                <c:pt idx="1451">
                  <c:v>4.4000000000000004</c:v>
                </c:pt>
                <c:pt idx="1452">
                  <c:v>4.0999999999999996</c:v>
                </c:pt>
                <c:pt idx="1453">
                  <c:v>3.8</c:v>
                </c:pt>
                <c:pt idx="1454">
                  <c:v>3.5</c:v>
                </c:pt>
                <c:pt idx="1455">
                  <c:v>4.0999999999999996</c:v>
                </c:pt>
                <c:pt idx="1456">
                  <c:v>3.2</c:v>
                </c:pt>
                <c:pt idx="1457">
                  <c:v>4.4000000000000004</c:v>
                </c:pt>
                <c:pt idx="1458">
                  <c:v>3.6</c:v>
                </c:pt>
                <c:pt idx="1459">
                  <c:v>3.1</c:v>
                </c:pt>
                <c:pt idx="1460">
                  <c:v>4</c:v>
                </c:pt>
                <c:pt idx="1461">
                  <c:v>4.0999999999999996</c:v>
                </c:pt>
                <c:pt idx="1462">
                  <c:v>3.6</c:v>
                </c:pt>
                <c:pt idx="1463">
                  <c:v>4</c:v>
                </c:pt>
                <c:pt idx="1464">
                  <c:v>4.3</c:v>
                </c:pt>
              </c:numCache>
            </c:numRef>
          </c:xVal>
          <c:yVal>
            <c:numRef>
              <c:f>Pivots!$AN$2:$AN$1466</c:f>
              <c:numCache>
                <c:formatCode>_(* #,##0_);_(* \(#,##0\);_(* "-"??_);_(@_)</c:formatCode>
                <c:ptCount val="1465"/>
                <c:pt idx="0">
                  <c:v>63.694267515923563</c:v>
                </c:pt>
                <c:pt idx="1">
                  <c:v>42.97994269340974</c:v>
                </c:pt>
                <c:pt idx="2">
                  <c:v>89.520800421274359</c:v>
                </c:pt>
                <c:pt idx="3">
                  <c:v>52.932761087267522</c:v>
                </c:pt>
                <c:pt idx="4">
                  <c:v>61.403508771929829</c:v>
                </c:pt>
                <c:pt idx="5">
                  <c:v>85.1</c:v>
                </c:pt>
                <c:pt idx="6">
                  <c:v>64.603206412825656</c:v>
                </c:pt>
                <c:pt idx="7">
                  <c:v>23.411371237458194</c:v>
                </c:pt>
                <c:pt idx="8">
                  <c:v>50.050050050050054</c:v>
                </c:pt>
                <c:pt idx="9">
                  <c:v>33.444816053511708</c:v>
                </c:pt>
                <c:pt idx="10">
                  <c:v>54.572271386430685</c:v>
                </c:pt>
                <c:pt idx="11">
                  <c:v>62.578222778473091</c:v>
                </c:pt>
                <c:pt idx="12">
                  <c:v>68.714285714285722</c:v>
                </c:pt>
                <c:pt idx="13">
                  <c:v>61.067853170189103</c:v>
                </c:pt>
                <c:pt idx="14">
                  <c:v>60.150375939849624</c:v>
                </c:pt>
                <c:pt idx="15">
                  <c:v>12.531328320802004</c:v>
                </c:pt>
                <c:pt idx="16">
                  <c:v>44.001760070402817</c:v>
                </c:pt>
                <c:pt idx="17">
                  <c:v>37.593984962406012</c:v>
                </c:pt>
                <c:pt idx="18">
                  <c:v>60.120240480961925</c:v>
                </c:pt>
                <c:pt idx="19">
                  <c:v>38.65393360618463</c:v>
                </c:pt>
                <c:pt idx="20">
                  <c:v>46.081156197887715</c:v>
                </c:pt>
                <c:pt idx="21">
                  <c:v>44.08817635270541</c:v>
                </c:pt>
                <c:pt idx="22">
                  <c:v>41.091703056768559</c:v>
                </c:pt>
                <c:pt idx="23">
                  <c:v>70.35175879396985</c:v>
                </c:pt>
                <c:pt idx="24">
                  <c:v>42.476238119059531</c:v>
                </c:pt>
                <c:pt idx="25">
                  <c:v>71.530758226037193</c:v>
                </c:pt>
                <c:pt idx="26">
                  <c:v>25.001250062503129</c:v>
                </c:pt>
                <c:pt idx="27">
                  <c:v>25.062656641604008</c:v>
                </c:pt>
                <c:pt idx="28">
                  <c:v>51.475737868934466</c:v>
                </c:pt>
                <c:pt idx="29">
                  <c:v>70.070070070070074</c:v>
                </c:pt>
                <c:pt idx="30">
                  <c:v>73.466666666666669</c:v>
                </c:pt>
                <c:pt idx="31">
                  <c:v>64.128256513026045</c:v>
                </c:pt>
                <c:pt idx="32">
                  <c:v>64.604185623293915</c:v>
                </c:pt>
                <c:pt idx="33">
                  <c:v>0</c:v>
                </c:pt>
                <c:pt idx="34">
                  <c:v>80.08008008008008</c:v>
                </c:pt>
                <c:pt idx="35">
                  <c:v>85.149851498514977</c:v>
                </c:pt>
                <c:pt idx="36">
                  <c:v>52.684210526315788</c:v>
                </c:pt>
                <c:pt idx="37">
                  <c:v>80.08008008008008</c:v>
                </c:pt>
                <c:pt idx="38">
                  <c:v>28.261483945303155</c:v>
                </c:pt>
                <c:pt idx="39">
                  <c:v>51.475737868934466</c:v>
                </c:pt>
                <c:pt idx="40">
                  <c:v>69.928057553956833</c:v>
                </c:pt>
                <c:pt idx="41">
                  <c:v>42.858367381925198</c:v>
                </c:pt>
                <c:pt idx="42">
                  <c:v>63.694267515923563</c:v>
                </c:pt>
                <c:pt idx="43">
                  <c:v>37.523452157598499</c:v>
                </c:pt>
                <c:pt idx="44">
                  <c:v>70.35175879396985</c:v>
                </c:pt>
                <c:pt idx="45">
                  <c:v>66.666666666666657</c:v>
                </c:pt>
                <c:pt idx="46">
                  <c:v>58.029801324503318</c:v>
                </c:pt>
                <c:pt idx="47">
                  <c:v>34.94736842105263</c:v>
                </c:pt>
                <c:pt idx="48">
                  <c:v>60.06006006006006</c:v>
                </c:pt>
                <c:pt idx="49">
                  <c:v>49.620253164556956</c:v>
                </c:pt>
                <c:pt idx="50">
                  <c:v>45.475216007276039</c:v>
                </c:pt>
                <c:pt idx="51">
                  <c:v>64.2</c:v>
                </c:pt>
                <c:pt idx="52">
                  <c:v>61.952380952380949</c:v>
                </c:pt>
                <c:pt idx="53">
                  <c:v>46.157396722824835</c:v>
                </c:pt>
                <c:pt idx="54">
                  <c:v>42.97994269340974</c:v>
                </c:pt>
                <c:pt idx="55">
                  <c:v>53.907815631262523</c:v>
                </c:pt>
                <c:pt idx="56">
                  <c:v>53.609721229449605</c:v>
                </c:pt>
                <c:pt idx="57">
                  <c:v>27.273966998499933</c:v>
                </c:pt>
                <c:pt idx="58">
                  <c:v>76.784523015343566</c:v>
                </c:pt>
                <c:pt idx="59">
                  <c:v>55.873925501432666</c:v>
                </c:pt>
                <c:pt idx="60">
                  <c:v>77.596996245306642</c:v>
                </c:pt>
                <c:pt idx="61">
                  <c:v>31.127348643006265</c:v>
                </c:pt>
                <c:pt idx="62">
                  <c:v>86.086086086086084</c:v>
                </c:pt>
                <c:pt idx="63">
                  <c:v>61.065088757396445</c:v>
                </c:pt>
                <c:pt idx="64">
                  <c:v>44.001760070402817</c:v>
                </c:pt>
                <c:pt idx="65">
                  <c:v>77.928571428571431</c:v>
                </c:pt>
                <c:pt idx="66">
                  <c:v>62.374821173104436</c:v>
                </c:pt>
                <c:pt idx="67">
                  <c:v>46.637758505670448</c:v>
                </c:pt>
                <c:pt idx="68">
                  <c:v>46.682227409136381</c:v>
                </c:pt>
                <c:pt idx="69">
                  <c:v>68.714285714285722</c:v>
                </c:pt>
                <c:pt idx="70">
                  <c:v>61.179087875417125</c:v>
                </c:pt>
                <c:pt idx="71">
                  <c:v>41.736227045075125</c:v>
                </c:pt>
                <c:pt idx="72">
                  <c:v>37.210167678318101</c:v>
                </c:pt>
                <c:pt idx="73">
                  <c:v>76.953907815631268</c:v>
                </c:pt>
                <c:pt idx="74">
                  <c:v>60.06006006006006</c:v>
                </c:pt>
                <c:pt idx="75">
                  <c:v>60.120240480961925</c:v>
                </c:pt>
                <c:pt idx="76">
                  <c:v>55.13784461152882</c:v>
                </c:pt>
                <c:pt idx="77">
                  <c:v>64.824136818328498</c:v>
                </c:pt>
                <c:pt idx="78">
                  <c:v>58.116232464929865</c:v>
                </c:pt>
                <c:pt idx="79">
                  <c:v>64.141035258814711</c:v>
                </c:pt>
                <c:pt idx="80">
                  <c:v>63.694267515923563</c:v>
                </c:pt>
                <c:pt idx="81">
                  <c:v>44.176706827309239</c:v>
                </c:pt>
                <c:pt idx="82">
                  <c:v>61.835294117647052</c:v>
                </c:pt>
                <c:pt idx="83">
                  <c:v>62.578222778473091</c:v>
                </c:pt>
                <c:pt idx="84">
                  <c:v>74.980754426481909</c:v>
                </c:pt>
                <c:pt idx="85">
                  <c:v>25.000625015625388</c:v>
                </c:pt>
                <c:pt idx="86">
                  <c:v>31.693095877043181</c:v>
                </c:pt>
                <c:pt idx="87">
                  <c:v>41.417769376181475</c:v>
                </c:pt>
                <c:pt idx="88">
                  <c:v>80.08008008008008</c:v>
                </c:pt>
                <c:pt idx="89">
                  <c:v>67.533766883441729</c:v>
                </c:pt>
                <c:pt idx="90">
                  <c:v>66.375</c:v>
                </c:pt>
                <c:pt idx="91">
                  <c:v>21.875683615112973</c:v>
                </c:pt>
                <c:pt idx="92">
                  <c:v>57.224606580829764</c:v>
                </c:pt>
                <c:pt idx="93">
                  <c:v>80.08008008008008</c:v>
                </c:pt>
                <c:pt idx="94">
                  <c:v>53.671627226152715</c:v>
                </c:pt>
                <c:pt idx="95">
                  <c:v>16.905444126074499</c:v>
                </c:pt>
                <c:pt idx="96">
                  <c:v>68.836045056320401</c:v>
                </c:pt>
                <c:pt idx="97">
                  <c:v>65.465465465465471</c:v>
                </c:pt>
                <c:pt idx="98">
                  <c:v>42.127435492364398</c:v>
                </c:pt>
                <c:pt idx="99">
                  <c:v>52.034689793195469</c:v>
                </c:pt>
                <c:pt idx="100">
                  <c:v>76.717811874583049</c:v>
                </c:pt>
                <c:pt idx="101">
                  <c:v>53.067993366500829</c:v>
                </c:pt>
                <c:pt idx="102">
                  <c:v>66.740823136818676</c:v>
                </c:pt>
                <c:pt idx="103">
                  <c:v>26.667555585186175</c:v>
                </c:pt>
                <c:pt idx="104">
                  <c:v>65.06506506506507</c:v>
                </c:pt>
                <c:pt idx="105">
                  <c:v>60.06006006006006</c:v>
                </c:pt>
                <c:pt idx="106">
                  <c:v>65.434949961508849</c:v>
                </c:pt>
                <c:pt idx="107">
                  <c:v>70.070070070070074</c:v>
                </c:pt>
                <c:pt idx="108">
                  <c:v>41.54</c:v>
                </c:pt>
                <c:pt idx="109">
                  <c:v>87.625</c:v>
                </c:pt>
                <c:pt idx="110">
                  <c:v>63.05</c:v>
                </c:pt>
                <c:pt idx="111">
                  <c:v>72.662662662662655</c:v>
                </c:pt>
                <c:pt idx="112">
                  <c:v>33.347228011671532</c:v>
                </c:pt>
                <c:pt idx="113">
                  <c:v>60.06006006006006</c:v>
                </c:pt>
                <c:pt idx="114">
                  <c:v>80.040020010004994</c:v>
                </c:pt>
                <c:pt idx="115">
                  <c:v>47.368421052631575</c:v>
                </c:pt>
                <c:pt idx="116">
                  <c:v>35.017508754377189</c:v>
                </c:pt>
                <c:pt idx="117">
                  <c:v>65.265265265265256</c:v>
                </c:pt>
                <c:pt idx="118">
                  <c:v>85.085085085085083</c:v>
                </c:pt>
                <c:pt idx="119">
                  <c:v>74.638487208008897</c:v>
                </c:pt>
                <c:pt idx="120">
                  <c:v>20.010005002501249</c:v>
                </c:pt>
                <c:pt idx="121">
                  <c:v>62.515628907226805</c:v>
                </c:pt>
                <c:pt idx="122">
                  <c:v>46.87792987061691</c:v>
                </c:pt>
                <c:pt idx="123">
                  <c:v>53.345187819515452</c:v>
                </c:pt>
                <c:pt idx="124">
                  <c:v>26.667259272428279</c:v>
                </c:pt>
                <c:pt idx="125">
                  <c:v>53</c:v>
                </c:pt>
                <c:pt idx="126">
                  <c:v>61.512605042016808</c:v>
                </c:pt>
                <c:pt idx="127">
                  <c:v>64.276527331189712</c:v>
                </c:pt>
                <c:pt idx="128">
                  <c:v>41.736227045075125</c:v>
                </c:pt>
                <c:pt idx="129">
                  <c:v>59.25</c:v>
                </c:pt>
                <c:pt idx="130">
                  <c:v>31.411831951986279</c:v>
                </c:pt>
                <c:pt idx="131">
                  <c:v>60.06006006006006</c:v>
                </c:pt>
                <c:pt idx="132">
                  <c:v>73.133179368745189</c:v>
                </c:pt>
                <c:pt idx="133">
                  <c:v>40.133779264214049</c:v>
                </c:pt>
                <c:pt idx="134">
                  <c:v>54.066666666666663</c:v>
                </c:pt>
                <c:pt idx="135">
                  <c:v>38.007601520304064</c:v>
                </c:pt>
                <c:pt idx="136">
                  <c:v>73.254564983888287</c:v>
                </c:pt>
                <c:pt idx="137">
                  <c:v>58.357649020425171</c:v>
                </c:pt>
                <c:pt idx="138">
                  <c:v>0</c:v>
                </c:pt>
                <c:pt idx="139">
                  <c:v>50.071530758226032</c:v>
                </c:pt>
                <c:pt idx="140">
                  <c:v>63.694267515923563</c:v>
                </c:pt>
                <c:pt idx="141">
                  <c:v>43.347782594198065</c:v>
                </c:pt>
                <c:pt idx="142">
                  <c:v>40.400363967242946</c:v>
                </c:pt>
                <c:pt idx="143">
                  <c:v>44.062733383121731</c:v>
                </c:pt>
                <c:pt idx="144">
                  <c:v>23.078698361412417</c:v>
                </c:pt>
                <c:pt idx="145">
                  <c:v>60.921843687374754</c:v>
                </c:pt>
                <c:pt idx="146">
                  <c:v>52.428571428571423</c:v>
                </c:pt>
                <c:pt idx="147">
                  <c:v>44.493882091212456</c:v>
                </c:pt>
                <c:pt idx="148">
                  <c:v>30.550918196994992</c:v>
                </c:pt>
                <c:pt idx="149">
                  <c:v>47.353361945636621</c:v>
                </c:pt>
                <c:pt idx="150">
                  <c:v>53.861538461538458</c:v>
                </c:pt>
                <c:pt idx="151">
                  <c:v>69.153776160145583</c:v>
                </c:pt>
                <c:pt idx="152">
                  <c:v>25.885167464114833</c:v>
                </c:pt>
                <c:pt idx="153">
                  <c:v>61.585835257890686</c:v>
                </c:pt>
                <c:pt idx="154">
                  <c:v>37.593984962406012</c:v>
                </c:pt>
                <c:pt idx="155">
                  <c:v>50.062578222778477</c:v>
                </c:pt>
                <c:pt idx="156">
                  <c:v>25.012506253126567</c:v>
                </c:pt>
                <c:pt idx="157">
                  <c:v>40.650406504065039</c:v>
                </c:pt>
                <c:pt idx="158">
                  <c:v>57.505003335557035</c:v>
                </c:pt>
                <c:pt idx="159">
                  <c:v>55.617352614015573</c:v>
                </c:pt>
                <c:pt idx="160">
                  <c:v>31.937500000000004</c:v>
                </c:pt>
                <c:pt idx="161">
                  <c:v>66.066066066066071</c:v>
                </c:pt>
                <c:pt idx="162">
                  <c:v>70.140280561122253</c:v>
                </c:pt>
                <c:pt idx="163">
                  <c:v>62.656641604010019</c:v>
                </c:pt>
                <c:pt idx="164">
                  <c:v>29.446407538280329</c:v>
                </c:pt>
                <c:pt idx="165">
                  <c:v>75.062552126772303</c:v>
                </c:pt>
                <c:pt idx="166">
                  <c:v>69.284064665127019</c:v>
                </c:pt>
                <c:pt idx="167">
                  <c:v>83.041520760380195</c:v>
                </c:pt>
                <c:pt idx="168">
                  <c:v>45.632883862548937</c:v>
                </c:pt>
                <c:pt idx="169">
                  <c:v>37.593984962406012</c:v>
                </c:pt>
                <c:pt idx="170">
                  <c:v>44.017607042817126</c:v>
                </c:pt>
                <c:pt idx="171">
                  <c:v>31.237757866222132</c:v>
                </c:pt>
                <c:pt idx="172">
                  <c:v>62.656641604010019</c:v>
                </c:pt>
                <c:pt idx="173">
                  <c:v>67.467467467467472</c:v>
                </c:pt>
                <c:pt idx="174">
                  <c:v>80.040020010004994</c:v>
                </c:pt>
                <c:pt idx="175">
                  <c:v>60.120240480961925</c:v>
                </c:pt>
                <c:pt idx="176">
                  <c:v>70.568561872909697</c:v>
                </c:pt>
                <c:pt idx="177">
                  <c:v>63.694267515923563</c:v>
                </c:pt>
                <c:pt idx="178">
                  <c:v>70.909547738693476</c:v>
                </c:pt>
                <c:pt idx="179">
                  <c:v>60.030015007503756</c:v>
                </c:pt>
                <c:pt idx="180">
                  <c:v>58.917835671342687</c:v>
                </c:pt>
                <c:pt idx="181">
                  <c:v>57.224606580829764</c:v>
                </c:pt>
                <c:pt idx="182">
                  <c:v>15.015015015015015</c:v>
                </c:pt>
                <c:pt idx="183">
                  <c:v>52.526263131565784</c:v>
                </c:pt>
                <c:pt idx="184">
                  <c:v>58.416666666666664</c:v>
                </c:pt>
                <c:pt idx="185">
                  <c:v>38.350515463917532</c:v>
                </c:pt>
                <c:pt idx="186">
                  <c:v>52.526263131565784</c:v>
                </c:pt>
                <c:pt idx="187">
                  <c:v>65.514103730664246</c:v>
                </c:pt>
                <c:pt idx="188">
                  <c:v>52.659294365455501</c:v>
                </c:pt>
                <c:pt idx="189">
                  <c:v>75.68784392196099</c:v>
                </c:pt>
                <c:pt idx="190">
                  <c:v>48.190909090909088</c:v>
                </c:pt>
                <c:pt idx="191">
                  <c:v>64.532266133066528</c:v>
                </c:pt>
                <c:pt idx="192">
                  <c:v>32.313117066290545</c:v>
                </c:pt>
                <c:pt idx="193">
                  <c:v>75.062552126772303</c:v>
                </c:pt>
                <c:pt idx="194">
                  <c:v>46.57762938230384</c:v>
                </c:pt>
                <c:pt idx="195">
                  <c:v>74.681238615664853</c:v>
                </c:pt>
                <c:pt idx="196">
                  <c:v>48.192771084337352</c:v>
                </c:pt>
                <c:pt idx="197">
                  <c:v>30.556404344565124</c:v>
                </c:pt>
                <c:pt idx="198">
                  <c:v>41.200706297822251</c:v>
                </c:pt>
                <c:pt idx="199">
                  <c:v>54.90981963927856</c:v>
                </c:pt>
                <c:pt idx="200">
                  <c:v>81.760586862287425</c:v>
                </c:pt>
                <c:pt idx="201">
                  <c:v>62.947067238912737</c:v>
                </c:pt>
                <c:pt idx="202">
                  <c:v>65.808297567954227</c:v>
                </c:pt>
                <c:pt idx="203">
                  <c:v>65.06506506506507</c:v>
                </c:pt>
                <c:pt idx="204">
                  <c:v>22.036727879799667</c:v>
                </c:pt>
                <c:pt idx="205">
                  <c:v>25.041736227045075</c:v>
                </c:pt>
                <c:pt idx="206">
                  <c:v>62.519537355423573</c:v>
                </c:pt>
                <c:pt idx="207">
                  <c:v>41.569282136894827</c:v>
                </c:pt>
                <c:pt idx="208">
                  <c:v>74.774774774774784</c:v>
                </c:pt>
                <c:pt idx="209">
                  <c:v>65.943238731218699</c:v>
                </c:pt>
                <c:pt idx="210">
                  <c:v>35.035035035035037</c:v>
                </c:pt>
                <c:pt idx="211">
                  <c:v>60.767946577629381</c:v>
                </c:pt>
                <c:pt idx="212">
                  <c:v>62.625</c:v>
                </c:pt>
                <c:pt idx="213">
                  <c:v>60.030015007503756</c:v>
                </c:pt>
                <c:pt idx="214">
                  <c:v>70.070070070070074</c:v>
                </c:pt>
                <c:pt idx="215">
                  <c:v>58.805179517363158</c:v>
                </c:pt>
                <c:pt idx="216">
                  <c:v>28.333805563426058</c:v>
                </c:pt>
                <c:pt idx="217">
                  <c:v>82.682682682682682</c:v>
                </c:pt>
                <c:pt idx="218">
                  <c:v>65.166666666666657</c:v>
                </c:pt>
                <c:pt idx="219">
                  <c:v>43.020805369127515</c:v>
                </c:pt>
                <c:pt idx="220">
                  <c:v>67.533766883441729</c:v>
                </c:pt>
                <c:pt idx="221">
                  <c:v>66.740823136818676</c:v>
                </c:pt>
                <c:pt idx="222">
                  <c:v>50.062578222778477</c:v>
                </c:pt>
                <c:pt idx="223">
                  <c:v>50.100200400801597</c:v>
                </c:pt>
                <c:pt idx="224">
                  <c:v>45.672031317964333</c:v>
                </c:pt>
                <c:pt idx="225">
                  <c:v>57.314629258517037</c:v>
                </c:pt>
                <c:pt idx="226">
                  <c:v>58.116232464929865</c:v>
                </c:pt>
                <c:pt idx="227">
                  <c:v>88.037607521504299</c:v>
                </c:pt>
                <c:pt idx="228">
                  <c:v>54.316752429959983</c:v>
                </c:pt>
                <c:pt idx="229">
                  <c:v>73.277310924369743</c:v>
                </c:pt>
                <c:pt idx="230">
                  <c:v>54.63636363636364</c:v>
                </c:pt>
                <c:pt idx="231">
                  <c:v>36.000720014400287</c:v>
                </c:pt>
                <c:pt idx="232">
                  <c:v>41.908786758232083</c:v>
                </c:pt>
                <c:pt idx="233">
                  <c:v>75.062552126772303</c:v>
                </c:pt>
                <c:pt idx="234">
                  <c:v>76.62841530054645</c:v>
                </c:pt>
                <c:pt idx="235">
                  <c:v>29.446407538280329</c:v>
                </c:pt>
                <c:pt idx="236">
                  <c:v>55.617352614015573</c:v>
                </c:pt>
                <c:pt idx="237">
                  <c:v>59.144676979071889</c:v>
                </c:pt>
                <c:pt idx="238">
                  <c:v>68.210262828535676</c:v>
                </c:pt>
                <c:pt idx="239">
                  <c:v>49.811320754716981</c:v>
                </c:pt>
                <c:pt idx="240">
                  <c:v>55.13784461152882</c:v>
                </c:pt>
                <c:pt idx="241">
                  <c:v>66.066066066066071</c:v>
                </c:pt>
                <c:pt idx="242">
                  <c:v>60.06006006006006</c:v>
                </c:pt>
                <c:pt idx="243">
                  <c:v>50.125313283208015</c:v>
                </c:pt>
                <c:pt idx="244">
                  <c:v>82.541270635317659</c:v>
                </c:pt>
                <c:pt idx="245">
                  <c:v>62.531328320802004</c:v>
                </c:pt>
                <c:pt idx="246">
                  <c:v>88.875</c:v>
                </c:pt>
                <c:pt idx="247">
                  <c:v>44.824120603015075</c:v>
                </c:pt>
                <c:pt idx="248">
                  <c:v>87.1</c:v>
                </c:pt>
                <c:pt idx="249">
                  <c:v>44.253037884203003</c:v>
                </c:pt>
                <c:pt idx="250">
                  <c:v>56.32040050062578</c:v>
                </c:pt>
                <c:pt idx="251">
                  <c:v>44.493882091212456</c:v>
                </c:pt>
                <c:pt idx="252">
                  <c:v>62.578222778473091</c:v>
                </c:pt>
                <c:pt idx="253">
                  <c:v>69.616026711185313</c:v>
                </c:pt>
                <c:pt idx="254">
                  <c:v>75.939849624060145</c:v>
                </c:pt>
                <c:pt idx="255">
                  <c:v>35.305882352941175</c:v>
                </c:pt>
                <c:pt idx="256">
                  <c:v>42.084432717678098</c:v>
                </c:pt>
                <c:pt idx="257">
                  <c:v>70.070070070070074</c:v>
                </c:pt>
                <c:pt idx="258">
                  <c:v>62.578222778473091</c:v>
                </c:pt>
                <c:pt idx="259">
                  <c:v>60.530265132566285</c:v>
                </c:pt>
                <c:pt idx="260">
                  <c:v>57.285714285714285</c:v>
                </c:pt>
                <c:pt idx="261">
                  <c:v>70.427661510464063</c:v>
                </c:pt>
                <c:pt idx="262">
                  <c:v>35.017508754377189</c:v>
                </c:pt>
                <c:pt idx="263">
                  <c:v>60.480240120060024</c:v>
                </c:pt>
                <c:pt idx="264">
                  <c:v>0</c:v>
                </c:pt>
                <c:pt idx="265">
                  <c:v>23.973589435774308</c:v>
                </c:pt>
                <c:pt idx="266">
                  <c:v>80.08008008008008</c:v>
                </c:pt>
                <c:pt idx="267">
                  <c:v>58.615384615384613</c:v>
                </c:pt>
                <c:pt idx="268">
                  <c:v>35.806451612903231</c:v>
                </c:pt>
                <c:pt idx="269">
                  <c:v>42.510627656914231</c:v>
                </c:pt>
                <c:pt idx="270">
                  <c:v>27.987597519503897</c:v>
                </c:pt>
                <c:pt idx="271">
                  <c:v>65.06506506506507</c:v>
                </c:pt>
                <c:pt idx="272">
                  <c:v>52.034689793195469</c:v>
                </c:pt>
                <c:pt idx="273">
                  <c:v>52.63434917627243</c:v>
                </c:pt>
                <c:pt idx="274">
                  <c:v>60.113092648977819</c:v>
                </c:pt>
                <c:pt idx="275">
                  <c:v>60.06006006006006</c:v>
                </c:pt>
                <c:pt idx="276">
                  <c:v>34.193133047210303</c:v>
                </c:pt>
                <c:pt idx="277">
                  <c:v>60.200668896321076</c:v>
                </c:pt>
                <c:pt idx="278">
                  <c:v>26.667555585186175</c:v>
                </c:pt>
                <c:pt idx="279">
                  <c:v>50.083472454090149</c:v>
                </c:pt>
                <c:pt idx="280">
                  <c:v>37.153472420691628</c:v>
                </c:pt>
                <c:pt idx="281">
                  <c:v>37.695522388059707</c:v>
                </c:pt>
                <c:pt idx="282">
                  <c:v>80.08008008008008</c:v>
                </c:pt>
                <c:pt idx="283">
                  <c:v>40.005000625078132</c:v>
                </c:pt>
                <c:pt idx="284">
                  <c:v>56.913827655310619</c:v>
                </c:pt>
                <c:pt idx="285">
                  <c:v>87.625</c:v>
                </c:pt>
                <c:pt idx="286">
                  <c:v>45.717142857142854</c:v>
                </c:pt>
                <c:pt idx="287">
                  <c:v>75.075075075075077</c:v>
                </c:pt>
                <c:pt idx="288">
                  <c:v>50.003125195324706</c:v>
                </c:pt>
                <c:pt idx="289">
                  <c:v>59.4375</c:v>
                </c:pt>
                <c:pt idx="290">
                  <c:v>48.419367747098839</c:v>
                </c:pt>
                <c:pt idx="291">
                  <c:v>59.4</c:v>
                </c:pt>
                <c:pt idx="292">
                  <c:v>40.007274049827238</c:v>
                </c:pt>
                <c:pt idx="293">
                  <c:v>70.035017508754379</c:v>
                </c:pt>
                <c:pt idx="294">
                  <c:v>61.179087875417125</c:v>
                </c:pt>
                <c:pt idx="295">
                  <c:v>41.177277985842856</c:v>
                </c:pt>
                <c:pt idx="296">
                  <c:v>50.125313283208015</c:v>
                </c:pt>
                <c:pt idx="297">
                  <c:v>50.071530758226032</c:v>
                </c:pt>
                <c:pt idx="298">
                  <c:v>58.888888888888893</c:v>
                </c:pt>
                <c:pt idx="299">
                  <c:v>51.591695501730108</c:v>
                </c:pt>
                <c:pt idx="300">
                  <c:v>71.269487750556792</c:v>
                </c:pt>
                <c:pt idx="301">
                  <c:v>62.062062062062061</c:v>
                </c:pt>
                <c:pt idx="302">
                  <c:v>62.925851703406806</c:v>
                </c:pt>
                <c:pt idx="303">
                  <c:v>78.178178178178186</c:v>
                </c:pt>
                <c:pt idx="304">
                  <c:v>80.08008008008008</c:v>
                </c:pt>
                <c:pt idx="305">
                  <c:v>44.555555555555557</c:v>
                </c:pt>
                <c:pt idx="306">
                  <c:v>37.210167678318101</c:v>
                </c:pt>
                <c:pt idx="307">
                  <c:v>15.114068441064637</c:v>
                </c:pt>
                <c:pt idx="308">
                  <c:v>45.022511255627812</c:v>
                </c:pt>
                <c:pt idx="309">
                  <c:v>65.514103730664246</c:v>
                </c:pt>
                <c:pt idx="310">
                  <c:v>34.616716027539518</c:v>
                </c:pt>
                <c:pt idx="311">
                  <c:v>63.191153238546605</c:v>
                </c:pt>
                <c:pt idx="312">
                  <c:v>22.885714285714286</c:v>
                </c:pt>
                <c:pt idx="313">
                  <c:v>78.464106844741238</c:v>
                </c:pt>
                <c:pt idx="314">
                  <c:v>61.061061061061061</c:v>
                </c:pt>
                <c:pt idx="315">
                  <c:v>59</c:v>
                </c:pt>
                <c:pt idx="316">
                  <c:v>62.578222778473091</c:v>
                </c:pt>
                <c:pt idx="317">
                  <c:v>38.095238095238095</c:v>
                </c:pt>
                <c:pt idx="318">
                  <c:v>54.351450483494503</c:v>
                </c:pt>
                <c:pt idx="319">
                  <c:v>60.120240480961925</c:v>
                </c:pt>
                <c:pt idx="320">
                  <c:v>50.083472454090149</c:v>
                </c:pt>
                <c:pt idx="321">
                  <c:v>0</c:v>
                </c:pt>
                <c:pt idx="322">
                  <c:v>57.224606580829764</c:v>
                </c:pt>
                <c:pt idx="323">
                  <c:v>51.933064050778995</c:v>
                </c:pt>
                <c:pt idx="324">
                  <c:v>75.075075075075077</c:v>
                </c:pt>
                <c:pt idx="325">
                  <c:v>11.428734696209945</c:v>
                </c:pt>
                <c:pt idx="326">
                  <c:v>51.002000000000002</c:v>
                </c:pt>
                <c:pt idx="327">
                  <c:v>46.156213139135339</c:v>
                </c:pt>
                <c:pt idx="328">
                  <c:v>65.06506506506507</c:v>
                </c:pt>
                <c:pt idx="329">
                  <c:v>60.521042084168343</c:v>
                </c:pt>
                <c:pt idx="330">
                  <c:v>48.019207683073226</c:v>
                </c:pt>
                <c:pt idx="331">
                  <c:v>20.01053185887309</c:v>
                </c:pt>
                <c:pt idx="332">
                  <c:v>32.857612251603598</c:v>
                </c:pt>
                <c:pt idx="333">
                  <c:v>62.578222778473091</c:v>
                </c:pt>
                <c:pt idx="334">
                  <c:v>91.004550227511373</c:v>
                </c:pt>
                <c:pt idx="335">
                  <c:v>80.018001800180016</c:v>
                </c:pt>
                <c:pt idx="336">
                  <c:v>74.981226533166449</c:v>
                </c:pt>
                <c:pt idx="337">
                  <c:v>6.8212824010914055</c:v>
                </c:pt>
                <c:pt idx="338">
                  <c:v>27.780864540504503</c:v>
                </c:pt>
                <c:pt idx="339">
                  <c:v>0</c:v>
                </c:pt>
                <c:pt idx="340">
                  <c:v>0</c:v>
                </c:pt>
                <c:pt idx="341">
                  <c:v>27.780864540504503</c:v>
                </c:pt>
                <c:pt idx="342">
                  <c:v>27.780864540504503</c:v>
                </c:pt>
                <c:pt idx="343">
                  <c:v>43.1</c:v>
                </c:pt>
                <c:pt idx="344">
                  <c:v>62.032406481296256</c:v>
                </c:pt>
                <c:pt idx="345">
                  <c:v>18.761726078799249</c:v>
                </c:pt>
                <c:pt idx="346">
                  <c:v>78.55507868383404</c:v>
                </c:pt>
                <c:pt idx="347">
                  <c:v>40.04004004004004</c:v>
                </c:pt>
                <c:pt idx="348">
                  <c:v>20.835069589132427</c:v>
                </c:pt>
                <c:pt idx="349">
                  <c:v>76.03041216486595</c:v>
                </c:pt>
                <c:pt idx="350">
                  <c:v>25.002083506958911</c:v>
                </c:pt>
                <c:pt idx="351">
                  <c:v>73.133179368745189</c:v>
                </c:pt>
                <c:pt idx="352">
                  <c:v>65.06506506506507</c:v>
                </c:pt>
                <c:pt idx="353">
                  <c:v>46.722222222222221</c:v>
                </c:pt>
                <c:pt idx="354">
                  <c:v>20.835069589132427</c:v>
                </c:pt>
                <c:pt idx="355">
                  <c:v>40.016006402561018</c:v>
                </c:pt>
                <c:pt idx="356">
                  <c:v>47.748976807639835</c:v>
                </c:pt>
                <c:pt idx="357">
                  <c:v>65.06506506506507</c:v>
                </c:pt>
                <c:pt idx="358">
                  <c:v>28.251912889935255</c:v>
                </c:pt>
                <c:pt idx="359">
                  <c:v>60.015003750937737</c:v>
                </c:pt>
                <c:pt idx="360">
                  <c:v>81.260157519689955</c:v>
                </c:pt>
                <c:pt idx="361">
                  <c:v>28.84726335628293</c:v>
                </c:pt>
                <c:pt idx="362">
                  <c:v>47.285714285714285</c:v>
                </c:pt>
                <c:pt idx="363">
                  <c:v>27.779321073392964</c:v>
                </c:pt>
                <c:pt idx="364">
                  <c:v>91.004550227511373</c:v>
                </c:pt>
                <c:pt idx="365">
                  <c:v>78.007800780078014</c:v>
                </c:pt>
                <c:pt idx="366">
                  <c:v>32.001280051202045</c:v>
                </c:pt>
                <c:pt idx="367">
                  <c:v>21.429591885327874</c:v>
                </c:pt>
                <c:pt idx="368">
                  <c:v>91.004550227511373</c:v>
                </c:pt>
                <c:pt idx="369">
                  <c:v>63.694267515923563</c:v>
                </c:pt>
                <c:pt idx="370">
                  <c:v>22.729339030820984</c:v>
                </c:pt>
                <c:pt idx="371">
                  <c:v>23.532180256500766</c:v>
                </c:pt>
                <c:pt idx="372">
                  <c:v>91.004550227511373</c:v>
                </c:pt>
                <c:pt idx="373">
                  <c:v>25.002083506958911</c:v>
                </c:pt>
                <c:pt idx="374">
                  <c:v>71.919191919191917</c:v>
                </c:pt>
                <c:pt idx="375">
                  <c:v>76.475086769809991</c:v>
                </c:pt>
                <c:pt idx="376">
                  <c:v>50.025004167361232</c:v>
                </c:pt>
                <c:pt idx="377">
                  <c:v>42.97994269340974</c:v>
                </c:pt>
                <c:pt idx="378">
                  <c:v>18.422022211695353</c:v>
                </c:pt>
                <c:pt idx="379">
                  <c:v>80.08008008008008</c:v>
                </c:pt>
                <c:pt idx="380">
                  <c:v>91.004550227511373</c:v>
                </c:pt>
                <c:pt idx="381">
                  <c:v>25.002083506958911</c:v>
                </c:pt>
                <c:pt idx="382">
                  <c:v>48.616833431430251</c:v>
                </c:pt>
                <c:pt idx="383">
                  <c:v>18.751171948246764</c:v>
                </c:pt>
                <c:pt idx="384">
                  <c:v>66.291432145090681</c:v>
                </c:pt>
                <c:pt idx="385">
                  <c:v>80.008000800079998</c:v>
                </c:pt>
                <c:pt idx="386">
                  <c:v>26.202953787517863</c:v>
                </c:pt>
                <c:pt idx="387">
                  <c:v>20.00080003200128</c:v>
                </c:pt>
                <c:pt idx="388">
                  <c:v>36.72748675691583</c:v>
                </c:pt>
                <c:pt idx="389">
                  <c:v>42.918454935622321</c:v>
                </c:pt>
                <c:pt idx="390">
                  <c:v>49.899749373433586</c:v>
                </c:pt>
                <c:pt idx="391">
                  <c:v>74.981226533166449</c:v>
                </c:pt>
                <c:pt idx="392">
                  <c:v>52.932761087267522</c:v>
                </c:pt>
                <c:pt idx="393">
                  <c:v>61.403508771929829</c:v>
                </c:pt>
                <c:pt idx="394">
                  <c:v>17.143346952770081</c:v>
                </c:pt>
                <c:pt idx="395">
                  <c:v>71.226533166458069</c:v>
                </c:pt>
                <c:pt idx="396">
                  <c:v>80.040020010004994</c:v>
                </c:pt>
                <c:pt idx="397">
                  <c:v>71.267816954238555</c:v>
                </c:pt>
                <c:pt idx="398">
                  <c:v>64.70980653769179</c:v>
                </c:pt>
                <c:pt idx="399">
                  <c:v>28.206574696138265</c:v>
                </c:pt>
                <c:pt idx="400">
                  <c:v>62.062062062062061</c:v>
                </c:pt>
                <c:pt idx="401">
                  <c:v>30.001500075003751</c:v>
                </c:pt>
                <c:pt idx="402">
                  <c:v>60.006000600060005</c:v>
                </c:pt>
                <c:pt idx="403">
                  <c:v>85.1</c:v>
                </c:pt>
                <c:pt idx="404">
                  <c:v>80.160320641282567</c:v>
                </c:pt>
                <c:pt idx="405">
                  <c:v>70.043777360850541</c:v>
                </c:pt>
                <c:pt idx="406">
                  <c:v>0</c:v>
                </c:pt>
                <c:pt idx="407">
                  <c:v>90.090090090090087</c:v>
                </c:pt>
                <c:pt idx="408">
                  <c:v>84.263157894736835</c:v>
                </c:pt>
                <c:pt idx="409">
                  <c:v>26.668444562970866</c:v>
                </c:pt>
                <c:pt idx="410">
                  <c:v>10.256673248032001</c:v>
                </c:pt>
                <c:pt idx="411">
                  <c:v>32.001280051202045</c:v>
                </c:pt>
                <c:pt idx="412">
                  <c:v>60.120240480961925</c:v>
                </c:pt>
                <c:pt idx="413">
                  <c:v>37.523452157598499</c:v>
                </c:pt>
                <c:pt idx="414">
                  <c:v>18.761726078799249</c:v>
                </c:pt>
                <c:pt idx="415">
                  <c:v>66.722222222222229</c:v>
                </c:pt>
                <c:pt idx="416">
                  <c:v>68.457082675092153</c:v>
                </c:pt>
                <c:pt idx="417">
                  <c:v>28.011204481792717</c:v>
                </c:pt>
                <c:pt idx="418">
                  <c:v>64.603206412825656</c:v>
                </c:pt>
                <c:pt idx="419">
                  <c:v>26.668444562970866</c:v>
                </c:pt>
                <c:pt idx="420">
                  <c:v>62.465581977471842</c:v>
                </c:pt>
                <c:pt idx="421">
                  <c:v>74.981226533166449</c:v>
                </c:pt>
                <c:pt idx="422">
                  <c:v>23.411371237458194</c:v>
                </c:pt>
                <c:pt idx="423">
                  <c:v>33.444816053511708</c:v>
                </c:pt>
                <c:pt idx="424">
                  <c:v>35.035035035035037</c:v>
                </c:pt>
                <c:pt idx="425">
                  <c:v>28.206574696138265</c:v>
                </c:pt>
                <c:pt idx="426">
                  <c:v>60.200668896321076</c:v>
                </c:pt>
                <c:pt idx="427">
                  <c:v>27.779321073392964</c:v>
                </c:pt>
                <c:pt idx="428">
                  <c:v>54.572271386430685</c:v>
                </c:pt>
                <c:pt idx="429">
                  <c:v>22.223045297973997</c:v>
                </c:pt>
                <c:pt idx="430">
                  <c:v>61.633281972265017</c:v>
                </c:pt>
                <c:pt idx="431">
                  <c:v>42.105263157894733</c:v>
                </c:pt>
                <c:pt idx="432">
                  <c:v>75.537768884442229</c:v>
                </c:pt>
                <c:pt idx="433">
                  <c:v>76.9375</c:v>
                </c:pt>
                <c:pt idx="434">
                  <c:v>26.191723415400737</c:v>
                </c:pt>
                <c:pt idx="435">
                  <c:v>18.422022211695353</c:v>
                </c:pt>
                <c:pt idx="436">
                  <c:v>20.690368633401153</c:v>
                </c:pt>
                <c:pt idx="437">
                  <c:v>59.798657718120808</c:v>
                </c:pt>
                <c:pt idx="438">
                  <c:v>80.829756795422043</c:v>
                </c:pt>
                <c:pt idx="439">
                  <c:v>6.2507813476684593</c:v>
                </c:pt>
                <c:pt idx="440">
                  <c:v>47.748976807639835</c:v>
                </c:pt>
                <c:pt idx="441">
                  <c:v>22.071806945261919</c:v>
                </c:pt>
                <c:pt idx="442">
                  <c:v>30.001500075003751</c:v>
                </c:pt>
                <c:pt idx="443">
                  <c:v>62.578222778473091</c:v>
                </c:pt>
                <c:pt idx="444">
                  <c:v>37.523452157598499</c:v>
                </c:pt>
                <c:pt idx="445">
                  <c:v>27.779321073392964</c:v>
                </c:pt>
                <c:pt idx="446">
                  <c:v>26.202953787517863</c:v>
                </c:pt>
                <c:pt idx="447">
                  <c:v>65.53984132459469</c:v>
                </c:pt>
                <c:pt idx="448">
                  <c:v>68.013602720544114</c:v>
                </c:pt>
                <c:pt idx="449">
                  <c:v>22.071806945261919</c:v>
                </c:pt>
                <c:pt idx="450">
                  <c:v>29.979993331110371</c:v>
                </c:pt>
                <c:pt idx="451">
                  <c:v>50.025012506253134</c:v>
                </c:pt>
                <c:pt idx="452">
                  <c:v>21.88868042526579</c:v>
                </c:pt>
                <c:pt idx="453">
                  <c:v>18.149158708503865</c:v>
                </c:pt>
                <c:pt idx="454">
                  <c:v>61.067853170189103</c:v>
                </c:pt>
                <c:pt idx="455">
                  <c:v>14.171779141104293</c:v>
                </c:pt>
                <c:pt idx="456">
                  <c:v>60.150375939849624</c:v>
                </c:pt>
                <c:pt idx="457">
                  <c:v>78.55507868383404</c:v>
                </c:pt>
                <c:pt idx="458">
                  <c:v>74.981226533166449</c:v>
                </c:pt>
                <c:pt idx="459">
                  <c:v>65.53984132459469</c:v>
                </c:pt>
                <c:pt idx="460">
                  <c:v>65.010835139189865</c:v>
                </c:pt>
                <c:pt idx="461">
                  <c:v>51.788268955650928</c:v>
                </c:pt>
                <c:pt idx="462">
                  <c:v>62.465581977471842</c:v>
                </c:pt>
                <c:pt idx="463">
                  <c:v>78.346391065177528</c:v>
                </c:pt>
                <c:pt idx="464">
                  <c:v>12.531328320802004</c:v>
                </c:pt>
                <c:pt idx="465">
                  <c:v>21.395902810862317</c:v>
                </c:pt>
                <c:pt idx="466">
                  <c:v>0</c:v>
                </c:pt>
                <c:pt idx="467">
                  <c:v>46.081156197887715</c:v>
                </c:pt>
                <c:pt idx="468">
                  <c:v>65.53984132459469</c:v>
                </c:pt>
                <c:pt idx="469">
                  <c:v>22.223868434698868</c:v>
                </c:pt>
                <c:pt idx="470">
                  <c:v>37.593984962406012</c:v>
                </c:pt>
                <c:pt idx="471">
                  <c:v>74.874874874874877</c:v>
                </c:pt>
                <c:pt idx="472">
                  <c:v>60.120240480961925</c:v>
                </c:pt>
                <c:pt idx="473">
                  <c:v>18.752344043005376</c:v>
                </c:pt>
                <c:pt idx="474">
                  <c:v>70.007000700070009</c:v>
                </c:pt>
                <c:pt idx="475">
                  <c:v>81.387591727818545</c:v>
                </c:pt>
                <c:pt idx="476">
                  <c:v>82.054703135423608</c:v>
                </c:pt>
                <c:pt idx="477">
                  <c:v>33.335802652048301</c:v>
                </c:pt>
                <c:pt idx="478">
                  <c:v>70.35175879396985</c:v>
                </c:pt>
                <c:pt idx="479">
                  <c:v>53.887605850654353</c:v>
                </c:pt>
                <c:pt idx="480">
                  <c:v>65.06506506506507</c:v>
                </c:pt>
                <c:pt idx="481">
                  <c:v>28.206574696138265</c:v>
                </c:pt>
                <c:pt idx="482">
                  <c:v>65.06506506506507</c:v>
                </c:pt>
                <c:pt idx="483">
                  <c:v>16.694490818030051</c:v>
                </c:pt>
                <c:pt idx="484">
                  <c:v>78.007800780078014</c:v>
                </c:pt>
                <c:pt idx="485">
                  <c:v>80.961923847695388</c:v>
                </c:pt>
                <c:pt idx="486">
                  <c:v>44.176706827309239</c:v>
                </c:pt>
                <c:pt idx="487">
                  <c:v>43.75546943367921</c:v>
                </c:pt>
                <c:pt idx="488">
                  <c:v>85.14190317195326</c:v>
                </c:pt>
                <c:pt idx="489">
                  <c:v>26.191723415400737</c:v>
                </c:pt>
                <c:pt idx="490">
                  <c:v>12.500781298831177</c:v>
                </c:pt>
                <c:pt idx="491">
                  <c:v>60.012002400480092</c:v>
                </c:pt>
                <c:pt idx="492">
                  <c:v>76.679446574429065</c:v>
                </c:pt>
                <c:pt idx="493">
                  <c:v>40.04004004004004</c:v>
                </c:pt>
                <c:pt idx="494">
                  <c:v>81.892629663330297</c:v>
                </c:pt>
                <c:pt idx="495">
                  <c:v>74.263233190271819</c:v>
                </c:pt>
                <c:pt idx="496">
                  <c:v>78.55507868383404</c:v>
                </c:pt>
                <c:pt idx="497">
                  <c:v>29.979993331110371</c:v>
                </c:pt>
                <c:pt idx="498">
                  <c:v>3.7039780724498108</c:v>
                </c:pt>
                <c:pt idx="499">
                  <c:v>19.048526120291442</c:v>
                </c:pt>
                <c:pt idx="500">
                  <c:v>28.549481957842087</c:v>
                </c:pt>
                <c:pt idx="501">
                  <c:v>31.580609505763462</c:v>
                </c:pt>
                <c:pt idx="502">
                  <c:v>50.008334722453739</c:v>
                </c:pt>
                <c:pt idx="503">
                  <c:v>70.070070070070074</c:v>
                </c:pt>
                <c:pt idx="504">
                  <c:v>51.475737868934466</c:v>
                </c:pt>
                <c:pt idx="505">
                  <c:v>67.067067067067072</c:v>
                </c:pt>
                <c:pt idx="506">
                  <c:v>78.346391065177528</c:v>
                </c:pt>
                <c:pt idx="507">
                  <c:v>43.171428571428571</c:v>
                </c:pt>
                <c:pt idx="508">
                  <c:v>80.008000800079998</c:v>
                </c:pt>
                <c:pt idx="509">
                  <c:v>31.580609505763462</c:v>
                </c:pt>
                <c:pt idx="510">
                  <c:v>70.014002800560121</c:v>
                </c:pt>
                <c:pt idx="511">
                  <c:v>19.048526120291442</c:v>
                </c:pt>
                <c:pt idx="512">
                  <c:v>76.479585833627482</c:v>
                </c:pt>
                <c:pt idx="513">
                  <c:v>28.575510787255322</c:v>
                </c:pt>
                <c:pt idx="514">
                  <c:v>85.149851498514977</c:v>
                </c:pt>
                <c:pt idx="515">
                  <c:v>58.343057176196034</c:v>
                </c:pt>
                <c:pt idx="516">
                  <c:v>14.171779141104293</c:v>
                </c:pt>
                <c:pt idx="517">
                  <c:v>85.008500850085014</c:v>
                </c:pt>
                <c:pt idx="518">
                  <c:v>52.684210526315788</c:v>
                </c:pt>
                <c:pt idx="519">
                  <c:v>58.430717863105173</c:v>
                </c:pt>
                <c:pt idx="520">
                  <c:v>75.062552126772303</c:v>
                </c:pt>
                <c:pt idx="521">
                  <c:v>84.168336673346687</c:v>
                </c:pt>
                <c:pt idx="522">
                  <c:v>12.500781298831177</c:v>
                </c:pt>
                <c:pt idx="523">
                  <c:v>5.005005005005005</c:v>
                </c:pt>
                <c:pt idx="524">
                  <c:v>80.160320641282567</c:v>
                </c:pt>
                <c:pt idx="525">
                  <c:v>68.723404255319153</c:v>
                </c:pt>
                <c:pt idx="526">
                  <c:v>65.5327663831916</c:v>
                </c:pt>
                <c:pt idx="527">
                  <c:v>73.723012111637715</c:v>
                </c:pt>
                <c:pt idx="528">
                  <c:v>70.070070070070074</c:v>
                </c:pt>
                <c:pt idx="529">
                  <c:v>58.116232464929865</c:v>
                </c:pt>
                <c:pt idx="530">
                  <c:v>34.618047542118624</c:v>
                </c:pt>
                <c:pt idx="531">
                  <c:v>45.511377844461116</c:v>
                </c:pt>
                <c:pt idx="532">
                  <c:v>19.048526120291442</c:v>
                </c:pt>
                <c:pt idx="533">
                  <c:v>10.00020000400008</c:v>
                </c:pt>
                <c:pt idx="534">
                  <c:v>13.337779259753251</c:v>
                </c:pt>
                <c:pt idx="535">
                  <c:v>56.931835667025702</c:v>
                </c:pt>
                <c:pt idx="536">
                  <c:v>53.210702341137129</c:v>
                </c:pt>
                <c:pt idx="537">
                  <c:v>72.958333333333343</c:v>
                </c:pt>
                <c:pt idx="538">
                  <c:v>79.974937343358405</c:v>
                </c:pt>
                <c:pt idx="539">
                  <c:v>0</c:v>
                </c:pt>
                <c:pt idx="540">
                  <c:v>61.952380952380949</c:v>
                </c:pt>
                <c:pt idx="541">
                  <c:v>28.307227778826196</c:v>
                </c:pt>
                <c:pt idx="542">
                  <c:v>89.520800421274359</c:v>
                </c:pt>
                <c:pt idx="543">
                  <c:v>27.273553744052847</c:v>
                </c:pt>
                <c:pt idx="544">
                  <c:v>25.006251562890725</c:v>
                </c:pt>
                <c:pt idx="545">
                  <c:v>85.942971485742873</c:v>
                </c:pt>
                <c:pt idx="546">
                  <c:v>33.344445370447538</c:v>
                </c:pt>
                <c:pt idx="547">
                  <c:v>75.075075075075077</c:v>
                </c:pt>
                <c:pt idx="548">
                  <c:v>50.083472454090149</c:v>
                </c:pt>
                <c:pt idx="549">
                  <c:v>73.723012111637715</c:v>
                </c:pt>
                <c:pt idx="550">
                  <c:v>74.306944841383256</c:v>
                </c:pt>
                <c:pt idx="551">
                  <c:v>54.301228922549306</c:v>
                </c:pt>
                <c:pt idx="552">
                  <c:v>87.987987987987992</c:v>
                </c:pt>
                <c:pt idx="553">
                  <c:v>42.863266180882981</c:v>
                </c:pt>
                <c:pt idx="554">
                  <c:v>31.580609505763462</c:v>
                </c:pt>
                <c:pt idx="555">
                  <c:v>38.47633705271258</c:v>
                </c:pt>
                <c:pt idx="556">
                  <c:v>41.701417848206837</c:v>
                </c:pt>
                <c:pt idx="557">
                  <c:v>90.090090090090087</c:v>
                </c:pt>
                <c:pt idx="558">
                  <c:v>20.842084208420843</c:v>
                </c:pt>
                <c:pt idx="559">
                  <c:v>81.260157519689955</c:v>
                </c:pt>
                <c:pt idx="560">
                  <c:v>15.532425940752603</c:v>
                </c:pt>
                <c:pt idx="561">
                  <c:v>74.958263772954922</c:v>
                </c:pt>
                <c:pt idx="562">
                  <c:v>68.714285714285722</c:v>
                </c:pt>
                <c:pt idx="563">
                  <c:v>73.652028904947201</c:v>
                </c:pt>
                <c:pt idx="564">
                  <c:v>76.953907815631268</c:v>
                </c:pt>
                <c:pt idx="565">
                  <c:v>60.100166944908182</c:v>
                </c:pt>
                <c:pt idx="566">
                  <c:v>21.054847878724075</c:v>
                </c:pt>
                <c:pt idx="567">
                  <c:v>73.473473473473476</c:v>
                </c:pt>
                <c:pt idx="568">
                  <c:v>49.345991279883734</c:v>
                </c:pt>
                <c:pt idx="569">
                  <c:v>60.120240480961925</c:v>
                </c:pt>
                <c:pt idx="570">
                  <c:v>55.13784461152882</c:v>
                </c:pt>
                <c:pt idx="571">
                  <c:v>55.013753438359593</c:v>
                </c:pt>
                <c:pt idx="572">
                  <c:v>29.169097424785402</c:v>
                </c:pt>
                <c:pt idx="573">
                  <c:v>50.01250312578145</c:v>
                </c:pt>
                <c:pt idx="574">
                  <c:v>77.782099005500299</c:v>
                </c:pt>
                <c:pt idx="575">
                  <c:v>56.112224448897798</c:v>
                </c:pt>
                <c:pt idx="576">
                  <c:v>57.183702644746248</c:v>
                </c:pt>
                <c:pt idx="577">
                  <c:v>16.672224074691563</c:v>
                </c:pt>
                <c:pt idx="578">
                  <c:v>82.164328657314627</c:v>
                </c:pt>
                <c:pt idx="579">
                  <c:v>75.006250520876733</c:v>
                </c:pt>
                <c:pt idx="580">
                  <c:v>79.052701801200797</c:v>
                </c:pt>
                <c:pt idx="581">
                  <c:v>28.206574696138265</c:v>
                </c:pt>
                <c:pt idx="582">
                  <c:v>72.144288577154313</c:v>
                </c:pt>
                <c:pt idx="583">
                  <c:v>62.866123731961707</c:v>
                </c:pt>
                <c:pt idx="584">
                  <c:v>63.463463463463462</c:v>
                </c:pt>
                <c:pt idx="585">
                  <c:v>66.614699331848541</c:v>
                </c:pt>
                <c:pt idx="586">
                  <c:v>80.018001800180016</c:v>
                </c:pt>
                <c:pt idx="587">
                  <c:v>77.484355444305379</c:v>
                </c:pt>
                <c:pt idx="588">
                  <c:v>55.538461538461533</c:v>
                </c:pt>
                <c:pt idx="589">
                  <c:v>33.072625698324018</c:v>
                </c:pt>
                <c:pt idx="590">
                  <c:v>8.4388185654008439</c:v>
                </c:pt>
                <c:pt idx="591">
                  <c:v>56.555183946488299</c:v>
                </c:pt>
                <c:pt idx="592">
                  <c:v>62.374821173104436</c:v>
                </c:pt>
                <c:pt idx="593">
                  <c:v>43.1</c:v>
                </c:pt>
                <c:pt idx="594">
                  <c:v>60.012002400480092</c:v>
                </c:pt>
                <c:pt idx="595">
                  <c:v>64.937343358395992</c:v>
                </c:pt>
                <c:pt idx="596">
                  <c:v>76.717811874583049</c:v>
                </c:pt>
                <c:pt idx="597">
                  <c:v>62.656641604010019</c:v>
                </c:pt>
                <c:pt idx="598">
                  <c:v>40.04004004004004</c:v>
                </c:pt>
                <c:pt idx="599">
                  <c:v>69.423558897243112</c:v>
                </c:pt>
                <c:pt idx="600">
                  <c:v>78.55507868383404</c:v>
                </c:pt>
                <c:pt idx="601">
                  <c:v>50.050050050050054</c:v>
                </c:pt>
                <c:pt idx="602">
                  <c:v>90.090090090090087</c:v>
                </c:pt>
                <c:pt idx="603">
                  <c:v>73.133179368745189</c:v>
                </c:pt>
                <c:pt idx="604">
                  <c:v>68.333333333333329</c:v>
                </c:pt>
                <c:pt idx="605">
                  <c:v>58.551617873651772</c:v>
                </c:pt>
                <c:pt idx="606">
                  <c:v>50.083472454090149</c:v>
                </c:pt>
                <c:pt idx="607">
                  <c:v>60.015003750937737</c:v>
                </c:pt>
                <c:pt idx="608">
                  <c:v>81.260157519689955</c:v>
                </c:pt>
                <c:pt idx="609">
                  <c:v>67.067067067067072</c:v>
                </c:pt>
                <c:pt idx="610">
                  <c:v>69.48304613674263</c:v>
                </c:pt>
                <c:pt idx="611">
                  <c:v>78.007800780078014</c:v>
                </c:pt>
                <c:pt idx="612">
                  <c:v>54</c:v>
                </c:pt>
                <c:pt idx="613">
                  <c:v>60</c:v>
                </c:pt>
                <c:pt idx="614">
                  <c:v>63.694267515923563</c:v>
                </c:pt>
                <c:pt idx="615">
                  <c:v>15.555555555555555</c:v>
                </c:pt>
                <c:pt idx="616">
                  <c:v>0</c:v>
                </c:pt>
                <c:pt idx="617">
                  <c:v>21.212121212121211</c:v>
                </c:pt>
                <c:pt idx="618">
                  <c:v>65.193798449612402</c:v>
                </c:pt>
                <c:pt idx="619">
                  <c:v>76.475086769809991</c:v>
                </c:pt>
                <c:pt idx="620">
                  <c:v>69.069767441860463</c:v>
                </c:pt>
                <c:pt idx="621">
                  <c:v>43.995196156925545</c:v>
                </c:pt>
                <c:pt idx="622">
                  <c:v>42.97994269340974</c:v>
                </c:pt>
                <c:pt idx="623">
                  <c:v>80.08008008008008</c:v>
                </c:pt>
                <c:pt idx="624">
                  <c:v>50.025004167361232</c:v>
                </c:pt>
                <c:pt idx="625">
                  <c:v>18.023604720944189</c:v>
                </c:pt>
                <c:pt idx="626">
                  <c:v>75.03751875937968</c:v>
                </c:pt>
                <c:pt idx="627">
                  <c:v>33.4075723830735</c:v>
                </c:pt>
                <c:pt idx="628">
                  <c:v>52.932761087267522</c:v>
                </c:pt>
                <c:pt idx="629">
                  <c:v>30.03003003003003</c:v>
                </c:pt>
                <c:pt idx="630">
                  <c:v>79.974937343358405</c:v>
                </c:pt>
                <c:pt idx="631">
                  <c:v>74.559010729223502</c:v>
                </c:pt>
                <c:pt idx="632">
                  <c:v>61.403508771929829</c:v>
                </c:pt>
                <c:pt idx="633">
                  <c:v>61.55555555555555</c:v>
                </c:pt>
                <c:pt idx="634">
                  <c:v>71.226533166458069</c:v>
                </c:pt>
                <c:pt idx="635">
                  <c:v>80.040020010004994</c:v>
                </c:pt>
                <c:pt idx="636">
                  <c:v>62.43107769423559</c:v>
                </c:pt>
                <c:pt idx="637">
                  <c:v>0</c:v>
                </c:pt>
                <c:pt idx="638">
                  <c:v>65.64829969085288</c:v>
                </c:pt>
                <c:pt idx="639">
                  <c:v>69.463087248322154</c:v>
                </c:pt>
                <c:pt idx="640">
                  <c:v>59.899497487437181</c:v>
                </c:pt>
                <c:pt idx="641">
                  <c:v>73.518379594898718</c:v>
                </c:pt>
                <c:pt idx="642">
                  <c:v>85.1</c:v>
                </c:pt>
                <c:pt idx="643">
                  <c:v>5.7818659658344282</c:v>
                </c:pt>
                <c:pt idx="644">
                  <c:v>90.090090090090087</c:v>
                </c:pt>
                <c:pt idx="645">
                  <c:v>86.956521739130437</c:v>
                </c:pt>
                <c:pt idx="646">
                  <c:v>64.44</c:v>
                </c:pt>
                <c:pt idx="647">
                  <c:v>76.015203040608128</c:v>
                </c:pt>
                <c:pt idx="648">
                  <c:v>56.197074672825252</c:v>
                </c:pt>
                <c:pt idx="649">
                  <c:v>83.342593621513501</c:v>
                </c:pt>
                <c:pt idx="650">
                  <c:v>17.222222222222221</c:v>
                </c:pt>
                <c:pt idx="651">
                  <c:v>27.322404371584703</c:v>
                </c:pt>
                <c:pt idx="652">
                  <c:v>15.111111111111111</c:v>
                </c:pt>
                <c:pt idx="653">
                  <c:v>87.087087087087085</c:v>
                </c:pt>
                <c:pt idx="654">
                  <c:v>66.777963272120203</c:v>
                </c:pt>
                <c:pt idx="655">
                  <c:v>77.795065570126695</c:v>
                </c:pt>
                <c:pt idx="656">
                  <c:v>80.017781729273167</c:v>
                </c:pt>
                <c:pt idx="657">
                  <c:v>28.011204481792717</c:v>
                </c:pt>
                <c:pt idx="658">
                  <c:v>64.603206412825656</c:v>
                </c:pt>
                <c:pt idx="659">
                  <c:v>5.0909090909090908</c:v>
                </c:pt>
                <c:pt idx="660">
                  <c:v>60.030015007503756</c:v>
                </c:pt>
                <c:pt idx="661">
                  <c:v>43.202668890742288</c:v>
                </c:pt>
                <c:pt idx="662">
                  <c:v>65.644699140401144</c:v>
                </c:pt>
                <c:pt idx="663">
                  <c:v>50.010002000400078</c:v>
                </c:pt>
                <c:pt idx="664">
                  <c:v>64.0128025605121</c:v>
                </c:pt>
                <c:pt idx="665">
                  <c:v>28.380634390651082</c:v>
                </c:pt>
                <c:pt idx="666">
                  <c:v>79.959919839679358</c:v>
                </c:pt>
                <c:pt idx="667">
                  <c:v>17.543859649122805</c:v>
                </c:pt>
                <c:pt idx="668">
                  <c:v>23.411371237458194</c:v>
                </c:pt>
                <c:pt idx="669">
                  <c:v>53.511705685618729</c:v>
                </c:pt>
                <c:pt idx="670">
                  <c:v>52.020808323329334</c:v>
                </c:pt>
                <c:pt idx="671">
                  <c:v>54.371465854719446</c:v>
                </c:pt>
                <c:pt idx="672">
                  <c:v>60.200668896321076</c:v>
                </c:pt>
                <c:pt idx="673">
                  <c:v>54.572271386430685</c:v>
                </c:pt>
                <c:pt idx="674">
                  <c:v>10</c:v>
                </c:pt>
                <c:pt idx="675">
                  <c:v>56.237491661107406</c:v>
                </c:pt>
                <c:pt idx="676">
                  <c:v>60.392857142857146</c:v>
                </c:pt>
                <c:pt idx="677">
                  <c:v>62.465581977471842</c:v>
                </c:pt>
                <c:pt idx="678">
                  <c:v>43.478260869565219</c:v>
                </c:pt>
                <c:pt idx="679">
                  <c:v>23.514851485148512</c:v>
                </c:pt>
                <c:pt idx="680">
                  <c:v>57.183702644746248</c:v>
                </c:pt>
                <c:pt idx="681">
                  <c:v>50.083472454090149</c:v>
                </c:pt>
                <c:pt idx="682">
                  <c:v>55.055055055055057</c:v>
                </c:pt>
                <c:pt idx="683">
                  <c:v>38.301158301158303</c:v>
                </c:pt>
                <c:pt idx="684">
                  <c:v>68.714285714285722</c:v>
                </c:pt>
                <c:pt idx="685">
                  <c:v>1.875</c:v>
                </c:pt>
                <c:pt idx="686">
                  <c:v>76.9375</c:v>
                </c:pt>
                <c:pt idx="687">
                  <c:v>33.370411568409338</c:v>
                </c:pt>
                <c:pt idx="688">
                  <c:v>20.033388981636062</c:v>
                </c:pt>
                <c:pt idx="689">
                  <c:v>61.067853170189103</c:v>
                </c:pt>
                <c:pt idx="690">
                  <c:v>46.555183946488292</c:v>
                </c:pt>
                <c:pt idx="691">
                  <c:v>33.370411568409338</c:v>
                </c:pt>
                <c:pt idx="692">
                  <c:v>60.150375939849624</c:v>
                </c:pt>
                <c:pt idx="693">
                  <c:v>56.699999999999996</c:v>
                </c:pt>
                <c:pt idx="694">
                  <c:v>68.013602720544114</c:v>
                </c:pt>
                <c:pt idx="695">
                  <c:v>94.118823764752946</c:v>
                </c:pt>
                <c:pt idx="696">
                  <c:v>3.8327526132404177</c:v>
                </c:pt>
                <c:pt idx="697">
                  <c:v>6.2893081761006293</c:v>
                </c:pt>
                <c:pt idx="698">
                  <c:v>37.915831663326657</c:v>
                </c:pt>
                <c:pt idx="699">
                  <c:v>12.531328320802004</c:v>
                </c:pt>
                <c:pt idx="700">
                  <c:v>46.081156197887715</c:v>
                </c:pt>
                <c:pt idx="701">
                  <c:v>41.216486594637857</c:v>
                </c:pt>
                <c:pt idx="702">
                  <c:v>75.25</c:v>
                </c:pt>
                <c:pt idx="703">
                  <c:v>0</c:v>
                </c:pt>
                <c:pt idx="704">
                  <c:v>70.007000700070009</c:v>
                </c:pt>
                <c:pt idx="705">
                  <c:v>59.998666622220739</c:v>
                </c:pt>
                <c:pt idx="706">
                  <c:v>62.875107173478142</c:v>
                </c:pt>
                <c:pt idx="707">
                  <c:v>14.603174603174605</c:v>
                </c:pt>
                <c:pt idx="708">
                  <c:v>46.697798532354902</c:v>
                </c:pt>
                <c:pt idx="709">
                  <c:v>54.189090909090908</c:v>
                </c:pt>
                <c:pt idx="710">
                  <c:v>0</c:v>
                </c:pt>
                <c:pt idx="711">
                  <c:v>42.842842842842842</c:v>
                </c:pt>
                <c:pt idx="712">
                  <c:v>45.045045045045043</c:v>
                </c:pt>
                <c:pt idx="713">
                  <c:v>65.010835139189865</c:v>
                </c:pt>
                <c:pt idx="714">
                  <c:v>38.65393360618463</c:v>
                </c:pt>
                <c:pt idx="715">
                  <c:v>35.908440629470675</c:v>
                </c:pt>
                <c:pt idx="716">
                  <c:v>50.016672224074689</c:v>
                </c:pt>
                <c:pt idx="717">
                  <c:v>40.080160320641284</c:v>
                </c:pt>
                <c:pt idx="718">
                  <c:v>58.642857142857139</c:v>
                </c:pt>
                <c:pt idx="719">
                  <c:v>24.249772658381328</c:v>
                </c:pt>
                <c:pt idx="720">
                  <c:v>80.013335555925991</c:v>
                </c:pt>
                <c:pt idx="721">
                  <c:v>20.040080160320642</c:v>
                </c:pt>
                <c:pt idx="722">
                  <c:v>44.08817635270541</c:v>
                </c:pt>
                <c:pt idx="723">
                  <c:v>41.091703056768559</c:v>
                </c:pt>
                <c:pt idx="724">
                  <c:v>25.6</c:v>
                </c:pt>
                <c:pt idx="725">
                  <c:v>50.010002000400078</c:v>
                </c:pt>
                <c:pt idx="726">
                  <c:v>14.374999999999998</c:v>
                </c:pt>
                <c:pt idx="727">
                  <c:v>70.35175879396985</c:v>
                </c:pt>
                <c:pt idx="728">
                  <c:v>40.080160320641284</c:v>
                </c:pt>
                <c:pt idx="729">
                  <c:v>55.013753438359593</c:v>
                </c:pt>
                <c:pt idx="730">
                  <c:v>33.344448149383126</c:v>
                </c:pt>
                <c:pt idx="731">
                  <c:v>71.530758226037193</c:v>
                </c:pt>
                <c:pt idx="732">
                  <c:v>73.382254836557706</c:v>
                </c:pt>
                <c:pt idx="733">
                  <c:v>57.514378594648662</c:v>
                </c:pt>
                <c:pt idx="734">
                  <c:v>29.748743718592962</c:v>
                </c:pt>
                <c:pt idx="735">
                  <c:v>80.961923847695388</c:v>
                </c:pt>
                <c:pt idx="736">
                  <c:v>32.371983519717482</c:v>
                </c:pt>
                <c:pt idx="737">
                  <c:v>25.062656641604008</c:v>
                </c:pt>
                <c:pt idx="738">
                  <c:v>83.016603320664132</c:v>
                </c:pt>
                <c:pt idx="739">
                  <c:v>0</c:v>
                </c:pt>
                <c:pt idx="740">
                  <c:v>65.06506506506507</c:v>
                </c:pt>
                <c:pt idx="741">
                  <c:v>85.021255313828462</c:v>
                </c:pt>
                <c:pt idx="742">
                  <c:v>62.656641604010019</c:v>
                </c:pt>
                <c:pt idx="743">
                  <c:v>71.071071071071074</c:v>
                </c:pt>
                <c:pt idx="744">
                  <c:v>64.128256513026045</c:v>
                </c:pt>
                <c:pt idx="745">
                  <c:v>70.014002800560121</c:v>
                </c:pt>
                <c:pt idx="746">
                  <c:v>42.918454935622321</c:v>
                </c:pt>
                <c:pt idx="747">
                  <c:v>25.031289111389238</c:v>
                </c:pt>
                <c:pt idx="748">
                  <c:v>52.55</c:v>
                </c:pt>
                <c:pt idx="749">
                  <c:v>75.00750075007501</c:v>
                </c:pt>
                <c:pt idx="750">
                  <c:v>11.666666666666666</c:v>
                </c:pt>
                <c:pt idx="751">
                  <c:v>54.172413793103445</c:v>
                </c:pt>
                <c:pt idx="752">
                  <c:v>42.942942942942942</c:v>
                </c:pt>
                <c:pt idx="753">
                  <c:v>55.027513756878442</c:v>
                </c:pt>
                <c:pt idx="754">
                  <c:v>55.055055055055057</c:v>
                </c:pt>
                <c:pt idx="755">
                  <c:v>45.045045045045043</c:v>
                </c:pt>
                <c:pt idx="756">
                  <c:v>36.265110462692789</c:v>
                </c:pt>
                <c:pt idx="757">
                  <c:v>0</c:v>
                </c:pt>
                <c:pt idx="758">
                  <c:v>80.053368912608406</c:v>
                </c:pt>
                <c:pt idx="759">
                  <c:v>27.855153203342621</c:v>
                </c:pt>
                <c:pt idx="760">
                  <c:v>30.03003003003003</c:v>
                </c:pt>
                <c:pt idx="761">
                  <c:v>20</c:v>
                </c:pt>
                <c:pt idx="762">
                  <c:v>13.636363636363635</c:v>
                </c:pt>
                <c:pt idx="763">
                  <c:v>18.761726078799249</c:v>
                </c:pt>
                <c:pt idx="764">
                  <c:v>55.81818181818182</c:v>
                </c:pt>
                <c:pt idx="765">
                  <c:v>20</c:v>
                </c:pt>
                <c:pt idx="766">
                  <c:v>74.263233190271819</c:v>
                </c:pt>
                <c:pt idx="767">
                  <c:v>60.024009603841534</c:v>
                </c:pt>
                <c:pt idx="768">
                  <c:v>25.062656641604008</c:v>
                </c:pt>
                <c:pt idx="769">
                  <c:v>65.951359084406292</c:v>
                </c:pt>
                <c:pt idx="770">
                  <c:v>38.626023657870789</c:v>
                </c:pt>
                <c:pt idx="771">
                  <c:v>70.070070070070074</c:v>
                </c:pt>
                <c:pt idx="772">
                  <c:v>60.120240480961925</c:v>
                </c:pt>
                <c:pt idx="773">
                  <c:v>80.008000800079998</c:v>
                </c:pt>
                <c:pt idx="774">
                  <c:v>80.160320641282567</c:v>
                </c:pt>
                <c:pt idx="775">
                  <c:v>50.1</c:v>
                </c:pt>
                <c:pt idx="776">
                  <c:v>48.8</c:v>
                </c:pt>
                <c:pt idx="777">
                  <c:v>19.536585365853661</c:v>
                </c:pt>
                <c:pt idx="778">
                  <c:v>30.555555555555557</c:v>
                </c:pt>
                <c:pt idx="779">
                  <c:v>66.470588235294116</c:v>
                </c:pt>
                <c:pt idx="780">
                  <c:v>85.010626328291039</c:v>
                </c:pt>
                <c:pt idx="781">
                  <c:v>85.30331457160726</c:v>
                </c:pt>
                <c:pt idx="782">
                  <c:v>72.536268134067043</c:v>
                </c:pt>
                <c:pt idx="783">
                  <c:v>10.1010101010101</c:v>
                </c:pt>
                <c:pt idx="784">
                  <c:v>51.475737868934466</c:v>
                </c:pt>
                <c:pt idx="785">
                  <c:v>56.685561853951313</c:v>
                </c:pt>
                <c:pt idx="786">
                  <c:v>76.976976976976971</c:v>
                </c:pt>
                <c:pt idx="787">
                  <c:v>76.152304609218433</c:v>
                </c:pt>
                <c:pt idx="788">
                  <c:v>43.875</c:v>
                </c:pt>
                <c:pt idx="789">
                  <c:v>51.387696709585114</c:v>
                </c:pt>
                <c:pt idx="790">
                  <c:v>22.083333333333332</c:v>
                </c:pt>
                <c:pt idx="791">
                  <c:v>51.016949152542367</c:v>
                </c:pt>
                <c:pt idx="792">
                  <c:v>70.035017508754379</c:v>
                </c:pt>
                <c:pt idx="793">
                  <c:v>23.823129251700681</c:v>
                </c:pt>
                <c:pt idx="794">
                  <c:v>23.314065510597302</c:v>
                </c:pt>
                <c:pt idx="795">
                  <c:v>37.546933667083856</c:v>
                </c:pt>
                <c:pt idx="796">
                  <c:v>55.055055055055057</c:v>
                </c:pt>
                <c:pt idx="797">
                  <c:v>50.025012506253134</c:v>
                </c:pt>
                <c:pt idx="798">
                  <c:v>76.923076923076934</c:v>
                </c:pt>
                <c:pt idx="799">
                  <c:v>40.026684456304203</c:v>
                </c:pt>
                <c:pt idx="800">
                  <c:v>31.616595135908444</c:v>
                </c:pt>
                <c:pt idx="801">
                  <c:v>43.815261044176708</c:v>
                </c:pt>
                <c:pt idx="802">
                  <c:v>73.466666666666669</c:v>
                </c:pt>
                <c:pt idx="803">
                  <c:v>70.140280561122253</c:v>
                </c:pt>
                <c:pt idx="804">
                  <c:v>63.947895791583164</c:v>
                </c:pt>
                <c:pt idx="805">
                  <c:v>57.457457457457458</c:v>
                </c:pt>
                <c:pt idx="806">
                  <c:v>59.879518072289159</c:v>
                </c:pt>
                <c:pt idx="807">
                  <c:v>62.162162162162161</c:v>
                </c:pt>
                <c:pt idx="808">
                  <c:v>0</c:v>
                </c:pt>
                <c:pt idx="809">
                  <c:v>50.016672224074689</c:v>
                </c:pt>
                <c:pt idx="810">
                  <c:v>41.451612903225801</c:v>
                </c:pt>
                <c:pt idx="811">
                  <c:v>10.666666666666668</c:v>
                </c:pt>
                <c:pt idx="812">
                  <c:v>30.011115227862174</c:v>
                </c:pt>
                <c:pt idx="813">
                  <c:v>66.711140760507007</c:v>
                </c:pt>
                <c:pt idx="814">
                  <c:v>50.050050050050054</c:v>
                </c:pt>
                <c:pt idx="815">
                  <c:v>27.503437929741221</c:v>
                </c:pt>
                <c:pt idx="816">
                  <c:v>37.546933667083856</c:v>
                </c:pt>
                <c:pt idx="817">
                  <c:v>58.5</c:v>
                </c:pt>
                <c:pt idx="818">
                  <c:v>64.128256513026045</c:v>
                </c:pt>
                <c:pt idx="819">
                  <c:v>22.410184862225321</c:v>
                </c:pt>
                <c:pt idx="820">
                  <c:v>45.636363636363633</c:v>
                </c:pt>
                <c:pt idx="821">
                  <c:v>54.748201438848923</c:v>
                </c:pt>
                <c:pt idx="822">
                  <c:v>21.2443095599393</c:v>
                </c:pt>
                <c:pt idx="823">
                  <c:v>64.604185623293915</c:v>
                </c:pt>
                <c:pt idx="824">
                  <c:v>38.199931295087595</c:v>
                </c:pt>
                <c:pt idx="825">
                  <c:v>48.571428571428569</c:v>
                </c:pt>
                <c:pt idx="826">
                  <c:v>0</c:v>
                </c:pt>
                <c:pt idx="827">
                  <c:v>75.009376172021504</c:v>
                </c:pt>
                <c:pt idx="828">
                  <c:v>35.415384615384617</c:v>
                </c:pt>
                <c:pt idx="829">
                  <c:v>64.128256513026045</c:v>
                </c:pt>
                <c:pt idx="830">
                  <c:v>41.394335511982575</c:v>
                </c:pt>
                <c:pt idx="831">
                  <c:v>64.924623115577887</c:v>
                </c:pt>
                <c:pt idx="832">
                  <c:v>42.484969939879761</c:v>
                </c:pt>
                <c:pt idx="833">
                  <c:v>0</c:v>
                </c:pt>
                <c:pt idx="834">
                  <c:v>22.444444444444443</c:v>
                </c:pt>
                <c:pt idx="835">
                  <c:v>20.73940486925158</c:v>
                </c:pt>
                <c:pt idx="836">
                  <c:v>80.08008008008008</c:v>
                </c:pt>
                <c:pt idx="837">
                  <c:v>0</c:v>
                </c:pt>
                <c:pt idx="838">
                  <c:v>60.120240480961925</c:v>
                </c:pt>
                <c:pt idx="839">
                  <c:v>52.684210526315788</c:v>
                </c:pt>
                <c:pt idx="840">
                  <c:v>80.08008008008008</c:v>
                </c:pt>
                <c:pt idx="841">
                  <c:v>85.085085085085083</c:v>
                </c:pt>
                <c:pt idx="842">
                  <c:v>68.71247498332221</c:v>
                </c:pt>
                <c:pt idx="843">
                  <c:v>38.465526179367551</c:v>
                </c:pt>
                <c:pt idx="844">
                  <c:v>43.362241494329552</c:v>
                </c:pt>
                <c:pt idx="845">
                  <c:v>17.794486215538846</c:v>
                </c:pt>
                <c:pt idx="846">
                  <c:v>61.516452074391992</c:v>
                </c:pt>
                <c:pt idx="847">
                  <c:v>25.25</c:v>
                </c:pt>
                <c:pt idx="848">
                  <c:v>63.375583722481657</c:v>
                </c:pt>
                <c:pt idx="849">
                  <c:v>5</c:v>
                </c:pt>
                <c:pt idx="850">
                  <c:v>0</c:v>
                </c:pt>
                <c:pt idx="851">
                  <c:v>51.475737868934466</c:v>
                </c:pt>
                <c:pt idx="852">
                  <c:v>69.928057553956833</c:v>
                </c:pt>
                <c:pt idx="853">
                  <c:v>35.076252723311548</c:v>
                </c:pt>
                <c:pt idx="854">
                  <c:v>0</c:v>
                </c:pt>
                <c:pt idx="855">
                  <c:v>40.160642570281126</c:v>
                </c:pt>
                <c:pt idx="856">
                  <c:v>79.456948910325124</c:v>
                </c:pt>
                <c:pt idx="857">
                  <c:v>66.666666666666657</c:v>
                </c:pt>
                <c:pt idx="858">
                  <c:v>15.238095238095239</c:v>
                </c:pt>
                <c:pt idx="859">
                  <c:v>54.183381088825215</c:v>
                </c:pt>
                <c:pt idx="860">
                  <c:v>61.585835257890686</c:v>
                </c:pt>
                <c:pt idx="861">
                  <c:v>60.120240480961925</c:v>
                </c:pt>
                <c:pt idx="862">
                  <c:v>58.343057176196034</c:v>
                </c:pt>
                <c:pt idx="863">
                  <c:v>80.08008008008008</c:v>
                </c:pt>
                <c:pt idx="864">
                  <c:v>47.833333333333336</c:v>
                </c:pt>
                <c:pt idx="865">
                  <c:v>75.00750075007501</c:v>
                </c:pt>
                <c:pt idx="866">
                  <c:v>50.207612456747405</c:v>
                </c:pt>
                <c:pt idx="867">
                  <c:v>81.680280046674454</c:v>
                </c:pt>
                <c:pt idx="868">
                  <c:v>1.875</c:v>
                </c:pt>
                <c:pt idx="869">
                  <c:v>37.523452157598499</c:v>
                </c:pt>
                <c:pt idx="870">
                  <c:v>88.488488488488485</c:v>
                </c:pt>
                <c:pt idx="871">
                  <c:v>64.92985971943888</c:v>
                </c:pt>
                <c:pt idx="872">
                  <c:v>57.468085106382979</c:v>
                </c:pt>
                <c:pt idx="873">
                  <c:v>7.7074332557881915</c:v>
                </c:pt>
                <c:pt idx="874">
                  <c:v>50.05555555555555</c:v>
                </c:pt>
                <c:pt idx="875">
                  <c:v>69.797979797979806</c:v>
                </c:pt>
                <c:pt idx="876">
                  <c:v>29.708448606086403</c:v>
                </c:pt>
                <c:pt idx="877">
                  <c:v>65.573770491803273</c:v>
                </c:pt>
                <c:pt idx="878">
                  <c:v>10</c:v>
                </c:pt>
                <c:pt idx="879">
                  <c:v>42.688172043010752</c:v>
                </c:pt>
                <c:pt idx="880">
                  <c:v>40.04004004004004</c:v>
                </c:pt>
                <c:pt idx="881">
                  <c:v>58.029801324503318</c:v>
                </c:pt>
                <c:pt idx="882">
                  <c:v>52.725250278086769</c:v>
                </c:pt>
                <c:pt idx="883">
                  <c:v>62.515628907226805</c:v>
                </c:pt>
                <c:pt idx="884">
                  <c:v>78.031212484994001</c:v>
                </c:pt>
                <c:pt idx="885">
                  <c:v>49.620253164556956</c:v>
                </c:pt>
                <c:pt idx="886">
                  <c:v>21.276595744680851</c:v>
                </c:pt>
                <c:pt idx="887">
                  <c:v>0</c:v>
                </c:pt>
                <c:pt idx="888">
                  <c:v>0</c:v>
                </c:pt>
                <c:pt idx="889">
                  <c:v>23.348899266177451</c:v>
                </c:pt>
                <c:pt idx="890">
                  <c:v>61.585835257890686</c:v>
                </c:pt>
                <c:pt idx="891">
                  <c:v>76.208621100261965</c:v>
                </c:pt>
                <c:pt idx="892">
                  <c:v>57.274999999999999</c:v>
                </c:pt>
                <c:pt idx="893">
                  <c:v>0</c:v>
                </c:pt>
                <c:pt idx="894">
                  <c:v>45.475216007276039</c:v>
                </c:pt>
                <c:pt idx="895">
                  <c:v>10</c:v>
                </c:pt>
                <c:pt idx="896">
                  <c:v>66.244374062343724</c:v>
                </c:pt>
                <c:pt idx="897">
                  <c:v>25.062656641604008</c:v>
                </c:pt>
                <c:pt idx="898">
                  <c:v>61.952380952380949</c:v>
                </c:pt>
                <c:pt idx="899">
                  <c:v>25.020850708924101</c:v>
                </c:pt>
                <c:pt idx="900">
                  <c:v>65.06506506506507</c:v>
                </c:pt>
                <c:pt idx="901">
                  <c:v>63.985594237695075</c:v>
                </c:pt>
                <c:pt idx="902">
                  <c:v>37.593984962406012</c:v>
                </c:pt>
                <c:pt idx="903">
                  <c:v>42</c:v>
                </c:pt>
                <c:pt idx="904">
                  <c:v>13.043478260869565</c:v>
                </c:pt>
                <c:pt idx="905">
                  <c:v>55.329041487839767</c:v>
                </c:pt>
                <c:pt idx="906">
                  <c:v>35.035035035035037</c:v>
                </c:pt>
                <c:pt idx="907">
                  <c:v>24.292655044298371</c:v>
                </c:pt>
                <c:pt idx="908">
                  <c:v>42.97994269340974</c:v>
                </c:pt>
                <c:pt idx="909">
                  <c:v>17.565698478561547</c:v>
                </c:pt>
                <c:pt idx="910">
                  <c:v>58.343057176196034</c:v>
                </c:pt>
                <c:pt idx="911">
                  <c:v>60.004800384030723</c:v>
                </c:pt>
                <c:pt idx="912">
                  <c:v>69.069767441860463</c:v>
                </c:pt>
                <c:pt idx="913">
                  <c:v>42</c:v>
                </c:pt>
                <c:pt idx="914">
                  <c:v>25.00416736122687</c:v>
                </c:pt>
                <c:pt idx="915">
                  <c:v>33.867735470941881</c:v>
                </c:pt>
                <c:pt idx="916">
                  <c:v>74.0296118447379</c:v>
                </c:pt>
                <c:pt idx="917">
                  <c:v>22.826766729205751</c:v>
                </c:pt>
                <c:pt idx="918">
                  <c:v>53.210702341137129</c:v>
                </c:pt>
                <c:pt idx="919">
                  <c:v>15</c:v>
                </c:pt>
                <c:pt idx="920">
                  <c:v>90.090090090090087</c:v>
                </c:pt>
                <c:pt idx="921">
                  <c:v>9.7290322580645157</c:v>
                </c:pt>
                <c:pt idx="922">
                  <c:v>47.15332286760858</c:v>
                </c:pt>
                <c:pt idx="923">
                  <c:v>55.055055055055057</c:v>
                </c:pt>
                <c:pt idx="924">
                  <c:v>0</c:v>
                </c:pt>
                <c:pt idx="925">
                  <c:v>76.784523015343566</c:v>
                </c:pt>
                <c:pt idx="926">
                  <c:v>60.020006668889621</c:v>
                </c:pt>
                <c:pt idx="927">
                  <c:v>55.83982202447163</c:v>
                </c:pt>
                <c:pt idx="928">
                  <c:v>55.873925501432666</c:v>
                </c:pt>
                <c:pt idx="929">
                  <c:v>53.087248322147651</c:v>
                </c:pt>
                <c:pt idx="930">
                  <c:v>16.008004002001002</c:v>
                </c:pt>
                <c:pt idx="931">
                  <c:v>76.400000000000006</c:v>
                </c:pt>
                <c:pt idx="932">
                  <c:v>78.196035642844151</c:v>
                </c:pt>
                <c:pt idx="933">
                  <c:v>74.716477651767846</c:v>
                </c:pt>
                <c:pt idx="934">
                  <c:v>35.612903225806456</c:v>
                </c:pt>
                <c:pt idx="935">
                  <c:v>67.534374999999997</c:v>
                </c:pt>
                <c:pt idx="936">
                  <c:v>50.076923076923073</c:v>
                </c:pt>
                <c:pt idx="937">
                  <c:v>40.020010005002497</c:v>
                </c:pt>
                <c:pt idx="938">
                  <c:v>86.086086086086084</c:v>
                </c:pt>
                <c:pt idx="939">
                  <c:v>55.52776388194097</c:v>
                </c:pt>
                <c:pt idx="940">
                  <c:v>35.925420645748069</c:v>
                </c:pt>
                <c:pt idx="941">
                  <c:v>72.536268134067043</c:v>
                </c:pt>
                <c:pt idx="942">
                  <c:v>58.365758754863819</c:v>
                </c:pt>
                <c:pt idx="943">
                  <c:v>61.065088757396445</c:v>
                </c:pt>
                <c:pt idx="944">
                  <c:v>65.514103730664246</c:v>
                </c:pt>
                <c:pt idx="945">
                  <c:v>25.015626953369168</c:v>
                </c:pt>
                <c:pt idx="946">
                  <c:v>80.053368912608406</c:v>
                </c:pt>
                <c:pt idx="947">
                  <c:v>74.716477651767846</c:v>
                </c:pt>
                <c:pt idx="948">
                  <c:v>53.351117039013005</c:v>
                </c:pt>
                <c:pt idx="949">
                  <c:v>46.189376443418013</c:v>
                </c:pt>
                <c:pt idx="950">
                  <c:v>0</c:v>
                </c:pt>
                <c:pt idx="951">
                  <c:v>49.924812030075188</c:v>
                </c:pt>
                <c:pt idx="952">
                  <c:v>0</c:v>
                </c:pt>
                <c:pt idx="953">
                  <c:v>44.001760070402817</c:v>
                </c:pt>
                <c:pt idx="954">
                  <c:v>75.52320291173794</c:v>
                </c:pt>
                <c:pt idx="955">
                  <c:v>24.222222222222221</c:v>
                </c:pt>
                <c:pt idx="956">
                  <c:v>37.509377344336087</c:v>
                </c:pt>
                <c:pt idx="957">
                  <c:v>41.736227045075125</c:v>
                </c:pt>
                <c:pt idx="958">
                  <c:v>15.788722341184869</c:v>
                </c:pt>
                <c:pt idx="959">
                  <c:v>41.701417848206837</c:v>
                </c:pt>
                <c:pt idx="960">
                  <c:v>47.815938646215407</c:v>
                </c:pt>
                <c:pt idx="961">
                  <c:v>59.19899874843555</c:v>
                </c:pt>
                <c:pt idx="962">
                  <c:v>87.987987987987992</c:v>
                </c:pt>
                <c:pt idx="963">
                  <c:v>34.234234234234236</c:v>
                </c:pt>
                <c:pt idx="964">
                  <c:v>31.088082901554404</c:v>
                </c:pt>
                <c:pt idx="965">
                  <c:v>0</c:v>
                </c:pt>
                <c:pt idx="966">
                  <c:v>17.370892018779344</c:v>
                </c:pt>
                <c:pt idx="967">
                  <c:v>16.616837136113297</c:v>
                </c:pt>
                <c:pt idx="968">
                  <c:v>62.374821173104436</c:v>
                </c:pt>
                <c:pt idx="969">
                  <c:v>33.644548182727576</c:v>
                </c:pt>
                <c:pt idx="970">
                  <c:v>14.009339559706472</c:v>
                </c:pt>
                <c:pt idx="971">
                  <c:v>0</c:v>
                </c:pt>
                <c:pt idx="972">
                  <c:v>51.443269505573021</c:v>
                </c:pt>
                <c:pt idx="973">
                  <c:v>69.346666666666664</c:v>
                </c:pt>
                <c:pt idx="974">
                  <c:v>68.714285714285722</c:v>
                </c:pt>
                <c:pt idx="975">
                  <c:v>0</c:v>
                </c:pt>
                <c:pt idx="976">
                  <c:v>28.948130213953</c:v>
                </c:pt>
                <c:pt idx="977">
                  <c:v>25.125628140703515</c:v>
                </c:pt>
                <c:pt idx="978">
                  <c:v>79.579271421241657</c:v>
                </c:pt>
                <c:pt idx="979">
                  <c:v>61.179087875417125</c:v>
                </c:pt>
                <c:pt idx="980">
                  <c:v>50.226244343891402</c:v>
                </c:pt>
                <c:pt idx="981">
                  <c:v>78.52193995381063</c:v>
                </c:pt>
                <c:pt idx="982">
                  <c:v>58.430717863105173</c:v>
                </c:pt>
                <c:pt idx="983">
                  <c:v>76.953907815631268</c:v>
                </c:pt>
                <c:pt idx="984">
                  <c:v>0</c:v>
                </c:pt>
                <c:pt idx="985">
                  <c:v>60.06006006006006</c:v>
                </c:pt>
                <c:pt idx="986">
                  <c:v>14.428571428571429</c:v>
                </c:pt>
                <c:pt idx="987">
                  <c:v>48</c:v>
                </c:pt>
                <c:pt idx="988">
                  <c:v>73.382254836557706</c:v>
                </c:pt>
                <c:pt idx="989">
                  <c:v>61.585835257890686</c:v>
                </c:pt>
                <c:pt idx="990">
                  <c:v>60.120240480961925</c:v>
                </c:pt>
                <c:pt idx="991">
                  <c:v>46.88073394495413</c:v>
                </c:pt>
                <c:pt idx="992">
                  <c:v>55.13784461152882</c:v>
                </c:pt>
                <c:pt idx="993">
                  <c:v>10</c:v>
                </c:pt>
                <c:pt idx="994">
                  <c:v>55.027513756878442</c:v>
                </c:pt>
                <c:pt idx="995">
                  <c:v>36.166666666666671</c:v>
                </c:pt>
                <c:pt idx="996">
                  <c:v>50.100200400801597</c:v>
                </c:pt>
                <c:pt idx="997">
                  <c:v>0</c:v>
                </c:pt>
                <c:pt idx="998">
                  <c:v>55.57099194220617</c:v>
                </c:pt>
                <c:pt idx="999">
                  <c:v>69.949874686716797</c:v>
                </c:pt>
                <c:pt idx="1000">
                  <c:v>58.116232464929865</c:v>
                </c:pt>
                <c:pt idx="1001">
                  <c:v>26.684456304202804</c:v>
                </c:pt>
                <c:pt idx="1002">
                  <c:v>0</c:v>
                </c:pt>
                <c:pt idx="1003">
                  <c:v>56.587596456130321</c:v>
                </c:pt>
                <c:pt idx="1004">
                  <c:v>0</c:v>
                </c:pt>
                <c:pt idx="1005">
                  <c:v>0</c:v>
                </c:pt>
                <c:pt idx="1006">
                  <c:v>75.093867334167712</c:v>
                </c:pt>
                <c:pt idx="1007">
                  <c:v>55.013753438359593</c:v>
                </c:pt>
                <c:pt idx="1008">
                  <c:v>13.257142857142856</c:v>
                </c:pt>
                <c:pt idx="1009">
                  <c:v>45.786885245901637</c:v>
                </c:pt>
                <c:pt idx="1010">
                  <c:v>74.980754426481909</c:v>
                </c:pt>
                <c:pt idx="1011">
                  <c:v>65.461538461538453</c:v>
                </c:pt>
                <c:pt idx="1012">
                  <c:v>5</c:v>
                </c:pt>
                <c:pt idx="1013">
                  <c:v>64.331665475339534</c:v>
                </c:pt>
                <c:pt idx="1014">
                  <c:v>37.807647353481386</c:v>
                </c:pt>
                <c:pt idx="1015">
                  <c:v>65.903614457831324</c:v>
                </c:pt>
                <c:pt idx="1016">
                  <c:v>60.030015007503756</c:v>
                </c:pt>
                <c:pt idx="1017">
                  <c:v>62.866123731961707</c:v>
                </c:pt>
                <c:pt idx="1018">
                  <c:v>80.08008008008008</c:v>
                </c:pt>
                <c:pt idx="1019">
                  <c:v>66.375</c:v>
                </c:pt>
                <c:pt idx="1020">
                  <c:v>70.170170170170167</c:v>
                </c:pt>
                <c:pt idx="1021">
                  <c:v>50.016672224074689</c:v>
                </c:pt>
                <c:pt idx="1022">
                  <c:v>47.871485943775099</c:v>
                </c:pt>
                <c:pt idx="1023">
                  <c:v>29.262536873156343</c:v>
                </c:pt>
                <c:pt idx="1024">
                  <c:v>40.050000000000004</c:v>
                </c:pt>
                <c:pt idx="1025">
                  <c:v>54.454454454454456</c:v>
                </c:pt>
                <c:pt idx="1026">
                  <c:v>90.045022511255624</c:v>
                </c:pt>
                <c:pt idx="1027">
                  <c:v>41.282565130260522</c:v>
                </c:pt>
                <c:pt idx="1028">
                  <c:v>59.797979797979792</c:v>
                </c:pt>
                <c:pt idx="1029">
                  <c:v>39.839357429718874</c:v>
                </c:pt>
                <c:pt idx="1030">
                  <c:v>9.6836668818592635</c:v>
                </c:pt>
                <c:pt idx="1031">
                  <c:v>48.166089965397923</c:v>
                </c:pt>
                <c:pt idx="1032">
                  <c:v>46.789852803006575</c:v>
                </c:pt>
                <c:pt idx="1033">
                  <c:v>22.45353159851301</c:v>
                </c:pt>
                <c:pt idx="1034">
                  <c:v>50.050050050050054</c:v>
                </c:pt>
                <c:pt idx="1035">
                  <c:v>11.272727272727273</c:v>
                </c:pt>
                <c:pt idx="1036">
                  <c:v>50.100200400801597</c:v>
                </c:pt>
                <c:pt idx="1037">
                  <c:v>55.357142857142861</c:v>
                </c:pt>
                <c:pt idx="1038">
                  <c:v>48.4</c:v>
                </c:pt>
                <c:pt idx="1039">
                  <c:v>41.841680129240707</c:v>
                </c:pt>
                <c:pt idx="1040">
                  <c:v>53.218087006214731</c:v>
                </c:pt>
                <c:pt idx="1041">
                  <c:v>45.742904841402336</c:v>
                </c:pt>
                <c:pt idx="1042">
                  <c:v>55.874363327674025</c:v>
                </c:pt>
                <c:pt idx="1043">
                  <c:v>40.050000000000004</c:v>
                </c:pt>
                <c:pt idx="1044">
                  <c:v>58.182509505703415</c:v>
                </c:pt>
                <c:pt idx="1045">
                  <c:v>62.885714285714286</c:v>
                </c:pt>
                <c:pt idx="1046">
                  <c:v>23.694267515923567</c:v>
                </c:pt>
                <c:pt idx="1047">
                  <c:v>37.725856697819317</c:v>
                </c:pt>
                <c:pt idx="1048">
                  <c:v>45.1</c:v>
                </c:pt>
                <c:pt idx="1049">
                  <c:v>50.05</c:v>
                </c:pt>
                <c:pt idx="1050">
                  <c:v>80.090045022511262</c:v>
                </c:pt>
                <c:pt idx="1051">
                  <c:v>25.138888888888889</c:v>
                </c:pt>
                <c:pt idx="1052">
                  <c:v>56.175548589341695</c:v>
                </c:pt>
                <c:pt idx="1053">
                  <c:v>41.069958847736629</c:v>
                </c:pt>
                <c:pt idx="1054">
                  <c:v>54.729559748427668</c:v>
                </c:pt>
                <c:pt idx="1055">
                  <c:v>64.86486486486487</c:v>
                </c:pt>
                <c:pt idx="1056">
                  <c:v>7.5071633237822342</c:v>
                </c:pt>
                <c:pt idx="1057">
                  <c:v>44.478764478764475</c:v>
                </c:pt>
                <c:pt idx="1058">
                  <c:v>54.769846564376245</c:v>
                </c:pt>
                <c:pt idx="1059">
                  <c:v>47.637540453074436</c:v>
                </c:pt>
                <c:pt idx="1060">
                  <c:v>60.62</c:v>
                </c:pt>
                <c:pt idx="1061">
                  <c:v>12.094395280235988</c:v>
                </c:pt>
                <c:pt idx="1062">
                  <c:v>36.653992395437264</c:v>
                </c:pt>
                <c:pt idx="1063">
                  <c:v>20.676512625059551</c:v>
                </c:pt>
                <c:pt idx="1064">
                  <c:v>39.017941454202074</c:v>
                </c:pt>
                <c:pt idx="1065">
                  <c:v>49.958275382475662</c:v>
                </c:pt>
                <c:pt idx="1066">
                  <c:v>25.838728663919952</c:v>
                </c:pt>
                <c:pt idx="1067">
                  <c:v>33.658104517271923</c:v>
                </c:pt>
                <c:pt idx="1068">
                  <c:v>39.620362381363243</c:v>
                </c:pt>
                <c:pt idx="1069">
                  <c:v>62.062062062062061</c:v>
                </c:pt>
                <c:pt idx="1070">
                  <c:v>54.208333333333336</c:v>
                </c:pt>
                <c:pt idx="1071">
                  <c:v>42.340261739799843</c:v>
                </c:pt>
                <c:pt idx="1072">
                  <c:v>0</c:v>
                </c:pt>
                <c:pt idx="1073">
                  <c:v>49.633027522935777</c:v>
                </c:pt>
                <c:pt idx="1074">
                  <c:v>55.05</c:v>
                </c:pt>
                <c:pt idx="1075">
                  <c:v>14.498381877022654</c:v>
                </c:pt>
                <c:pt idx="1076">
                  <c:v>45.022511255627812</c:v>
                </c:pt>
                <c:pt idx="1077">
                  <c:v>11.428571428571429</c:v>
                </c:pt>
                <c:pt idx="1078">
                  <c:v>58.74918140144073</c:v>
                </c:pt>
                <c:pt idx="1079">
                  <c:v>23.957091775923718</c:v>
                </c:pt>
                <c:pt idx="1080">
                  <c:v>59.82905982905983</c:v>
                </c:pt>
                <c:pt idx="1081">
                  <c:v>46.02</c:v>
                </c:pt>
                <c:pt idx="1082">
                  <c:v>39.494949494949495</c:v>
                </c:pt>
                <c:pt idx="1083">
                  <c:v>32.583258325832581</c:v>
                </c:pt>
                <c:pt idx="1084">
                  <c:v>40.394230769230774</c:v>
                </c:pt>
                <c:pt idx="1085">
                  <c:v>26.947791164658636</c:v>
                </c:pt>
                <c:pt idx="1086">
                  <c:v>36.89473684210526</c:v>
                </c:pt>
                <c:pt idx="1087">
                  <c:v>48.387609213661634</c:v>
                </c:pt>
                <c:pt idx="1088">
                  <c:v>65.06506506506507</c:v>
                </c:pt>
                <c:pt idx="1089">
                  <c:v>38.257798705120663</c:v>
                </c:pt>
                <c:pt idx="1090">
                  <c:v>46.733333333333334</c:v>
                </c:pt>
                <c:pt idx="1091">
                  <c:v>48.196891191709845</c:v>
                </c:pt>
                <c:pt idx="1092">
                  <c:v>33.909348441926348</c:v>
                </c:pt>
                <c:pt idx="1093">
                  <c:v>60.030015007503756</c:v>
                </c:pt>
                <c:pt idx="1094">
                  <c:v>0</c:v>
                </c:pt>
                <c:pt idx="1095">
                  <c:v>43.661971830985912</c:v>
                </c:pt>
                <c:pt idx="1096">
                  <c:v>60.511679644048947</c:v>
                </c:pt>
                <c:pt idx="1097">
                  <c:v>33.851784080512353</c:v>
                </c:pt>
                <c:pt idx="1098">
                  <c:v>26.322716504343248</c:v>
                </c:pt>
                <c:pt idx="1099">
                  <c:v>28.022417934347477</c:v>
                </c:pt>
                <c:pt idx="1100">
                  <c:v>50.019999999999996</c:v>
                </c:pt>
                <c:pt idx="1101">
                  <c:v>50.691875599397171</c:v>
                </c:pt>
                <c:pt idx="1102">
                  <c:v>20.16</c:v>
                </c:pt>
                <c:pt idx="1103">
                  <c:v>35.980392156862742</c:v>
                </c:pt>
                <c:pt idx="1104">
                  <c:v>46.729699666295879</c:v>
                </c:pt>
                <c:pt idx="1105">
                  <c:v>14.032946918852959</c:v>
                </c:pt>
                <c:pt idx="1106">
                  <c:v>16.240266963292544</c:v>
                </c:pt>
                <c:pt idx="1107">
                  <c:v>70.558798999165973</c:v>
                </c:pt>
                <c:pt idx="1108">
                  <c:v>42.127435492364398</c:v>
                </c:pt>
                <c:pt idx="1109">
                  <c:v>24.113842173350584</c:v>
                </c:pt>
                <c:pt idx="1110">
                  <c:v>23.142857142857142</c:v>
                </c:pt>
                <c:pt idx="1111">
                  <c:v>0</c:v>
                </c:pt>
                <c:pt idx="1112">
                  <c:v>34.869565217391305</c:v>
                </c:pt>
                <c:pt idx="1113">
                  <c:v>26.454849498327761</c:v>
                </c:pt>
                <c:pt idx="1114">
                  <c:v>13.876600698486612</c:v>
                </c:pt>
                <c:pt idx="1115">
                  <c:v>11.055276381909549</c:v>
                </c:pt>
                <c:pt idx="1116">
                  <c:v>54.021608643457384</c:v>
                </c:pt>
                <c:pt idx="1117">
                  <c:v>51.102204408817627</c:v>
                </c:pt>
                <c:pt idx="1118">
                  <c:v>18.375</c:v>
                </c:pt>
                <c:pt idx="1119">
                  <c:v>57.409879839786385</c:v>
                </c:pt>
                <c:pt idx="1120">
                  <c:v>15.549295774647886</c:v>
                </c:pt>
                <c:pt idx="1121">
                  <c:v>70.669168230143839</c:v>
                </c:pt>
                <c:pt idx="1122">
                  <c:v>38.774373259052922</c:v>
                </c:pt>
                <c:pt idx="1123">
                  <c:v>40.058753672104508</c:v>
                </c:pt>
                <c:pt idx="1124">
                  <c:v>32.95302013422819</c:v>
                </c:pt>
                <c:pt idx="1125">
                  <c:v>35.017508754377189</c:v>
                </c:pt>
                <c:pt idx="1126">
                  <c:v>41.482965931863731</c:v>
                </c:pt>
                <c:pt idx="1127">
                  <c:v>46.488294314381271</c:v>
                </c:pt>
                <c:pt idx="1128">
                  <c:v>0</c:v>
                </c:pt>
                <c:pt idx="1129">
                  <c:v>0</c:v>
                </c:pt>
                <c:pt idx="1130">
                  <c:v>48.387609213661634</c:v>
                </c:pt>
                <c:pt idx="1131">
                  <c:v>61.935483870967744</c:v>
                </c:pt>
                <c:pt idx="1132">
                  <c:v>47.353361945636621</c:v>
                </c:pt>
                <c:pt idx="1133">
                  <c:v>36.007201440288057</c:v>
                </c:pt>
                <c:pt idx="1134">
                  <c:v>44.862068965517246</c:v>
                </c:pt>
                <c:pt idx="1135">
                  <c:v>20.008003201280509</c:v>
                </c:pt>
                <c:pt idx="1136">
                  <c:v>48.235294117647058</c:v>
                </c:pt>
                <c:pt idx="1137">
                  <c:v>28.61904761904762</c:v>
                </c:pt>
                <c:pt idx="1138">
                  <c:v>60.120240480961925</c:v>
                </c:pt>
                <c:pt idx="1139">
                  <c:v>26.060606060606062</c:v>
                </c:pt>
                <c:pt idx="1140">
                  <c:v>33.355570380253504</c:v>
                </c:pt>
                <c:pt idx="1141">
                  <c:v>9.9649824912456229</c:v>
                </c:pt>
                <c:pt idx="1142">
                  <c:v>54.654654654654657</c:v>
                </c:pt>
                <c:pt idx="1143">
                  <c:v>58.933333333333337</c:v>
                </c:pt>
                <c:pt idx="1144">
                  <c:v>31.077313054499367</c:v>
                </c:pt>
                <c:pt idx="1145">
                  <c:v>28.014007003501749</c:v>
                </c:pt>
                <c:pt idx="1146">
                  <c:v>20.005715918833953</c:v>
                </c:pt>
                <c:pt idx="1147">
                  <c:v>62.378378378378372</c:v>
                </c:pt>
                <c:pt idx="1148">
                  <c:v>47.734204793028326</c:v>
                </c:pt>
                <c:pt idx="1149">
                  <c:v>38.276553106212425</c:v>
                </c:pt>
                <c:pt idx="1150">
                  <c:v>40.93181818181818</c:v>
                </c:pt>
                <c:pt idx="1151">
                  <c:v>52.1</c:v>
                </c:pt>
                <c:pt idx="1152">
                  <c:v>18.060200668896321</c:v>
                </c:pt>
                <c:pt idx="1153">
                  <c:v>77.596996245306642</c:v>
                </c:pt>
                <c:pt idx="1154">
                  <c:v>31.233140655105974</c:v>
                </c:pt>
                <c:pt idx="1155">
                  <c:v>48.029739776951672</c:v>
                </c:pt>
                <c:pt idx="1156">
                  <c:v>47.774999999999999</c:v>
                </c:pt>
                <c:pt idx="1157">
                  <c:v>41.524999999999999</c:v>
                </c:pt>
                <c:pt idx="1158">
                  <c:v>50.969355847404628</c:v>
                </c:pt>
                <c:pt idx="1159">
                  <c:v>45.004500450045001</c:v>
                </c:pt>
                <c:pt idx="1160">
                  <c:v>54.824120603015082</c:v>
                </c:pt>
                <c:pt idx="1161">
                  <c:v>0</c:v>
                </c:pt>
                <c:pt idx="1162">
                  <c:v>46.914893617021278</c:v>
                </c:pt>
                <c:pt idx="1163">
                  <c:v>42.574468085106382</c:v>
                </c:pt>
                <c:pt idx="1164">
                  <c:v>51.717239079693236</c:v>
                </c:pt>
                <c:pt idx="1165">
                  <c:v>0</c:v>
                </c:pt>
                <c:pt idx="1166">
                  <c:v>51.084674597620719</c:v>
                </c:pt>
                <c:pt idx="1167">
                  <c:v>31.609632446134345</c:v>
                </c:pt>
                <c:pt idx="1168">
                  <c:v>46.674445740956827</c:v>
                </c:pt>
                <c:pt idx="1169">
                  <c:v>38.512820512820511</c:v>
                </c:pt>
                <c:pt idx="1170">
                  <c:v>49.481957842086459</c:v>
                </c:pt>
                <c:pt idx="1171">
                  <c:v>48.769230769230774</c:v>
                </c:pt>
                <c:pt idx="1172">
                  <c:v>40.004000400039999</c:v>
                </c:pt>
                <c:pt idx="1173">
                  <c:v>23.301792445572737</c:v>
                </c:pt>
                <c:pt idx="1174">
                  <c:v>0.14306151645207438</c:v>
                </c:pt>
                <c:pt idx="1175">
                  <c:v>31.065830721003135</c:v>
                </c:pt>
                <c:pt idx="1176">
                  <c:v>59.949937421777221</c:v>
                </c:pt>
                <c:pt idx="1177">
                  <c:v>40.280561122244492</c:v>
                </c:pt>
                <c:pt idx="1178">
                  <c:v>20.013342228152101</c:v>
                </c:pt>
                <c:pt idx="1179">
                  <c:v>47.406015037593988</c:v>
                </c:pt>
                <c:pt idx="1180">
                  <c:v>78.599499821364773</c:v>
                </c:pt>
                <c:pt idx="1181">
                  <c:v>0</c:v>
                </c:pt>
                <c:pt idx="1182">
                  <c:v>75.959933222036724</c:v>
                </c:pt>
                <c:pt idx="1183">
                  <c:v>10.578947368421053</c:v>
                </c:pt>
                <c:pt idx="1184">
                  <c:v>35.035035035035037</c:v>
                </c:pt>
                <c:pt idx="1185">
                  <c:v>49.035294117647062</c:v>
                </c:pt>
                <c:pt idx="1186">
                  <c:v>60.120240480961925</c:v>
                </c:pt>
                <c:pt idx="1187">
                  <c:v>42.127435492364398</c:v>
                </c:pt>
                <c:pt idx="1188">
                  <c:v>55.436241610738257</c:v>
                </c:pt>
                <c:pt idx="1189">
                  <c:v>25.714285714285712</c:v>
                </c:pt>
                <c:pt idx="1190">
                  <c:v>23.541176470588233</c:v>
                </c:pt>
                <c:pt idx="1191">
                  <c:v>40.616246498599438</c:v>
                </c:pt>
                <c:pt idx="1192">
                  <c:v>35.96153846153846</c:v>
                </c:pt>
                <c:pt idx="1193">
                  <c:v>49.246153846153845</c:v>
                </c:pt>
                <c:pt idx="1194">
                  <c:v>74.074074074074076</c:v>
                </c:pt>
                <c:pt idx="1195">
                  <c:v>58.319435535599737</c:v>
                </c:pt>
                <c:pt idx="1196">
                  <c:v>28.607172643869895</c:v>
                </c:pt>
                <c:pt idx="1197">
                  <c:v>36.789297658862871</c:v>
                </c:pt>
                <c:pt idx="1198">
                  <c:v>38.314176245210732</c:v>
                </c:pt>
                <c:pt idx="1199">
                  <c:v>60.120240480961925</c:v>
                </c:pt>
                <c:pt idx="1200">
                  <c:v>63.510392609699771</c:v>
                </c:pt>
                <c:pt idx="1201">
                  <c:v>44.08817635270541</c:v>
                </c:pt>
                <c:pt idx="1202">
                  <c:v>58.136125654450268</c:v>
                </c:pt>
                <c:pt idx="1203">
                  <c:v>35.040650406504064</c:v>
                </c:pt>
                <c:pt idx="1204">
                  <c:v>52.526263131565784</c:v>
                </c:pt>
                <c:pt idx="1205">
                  <c:v>29.060124127230413</c:v>
                </c:pt>
                <c:pt idx="1206">
                  <c:v>15.007503751875939</c:v>
                </c:pt>
                <c:pt idx="1207">
                  <c:v>11.742243436754176</c:v>
                </c:pt>
                <c:pt idx="1208">
                  <c:v>36.953341740226989</c:v>
                </c:pt>
                <c:pt idx="1209">
                  <c:v>42.760416666666664</c:v>
                </c:pt>
                <c:pt idx="1210">
                  <c:v>48.756250000000001</c:v>
                </c:pt>
                <c:pt idx="1211">
                  <c:v>77.30786721236926</c:v>
                </c:pt>
                <c:pt idx="1212">
                  <c:v>53.336889125941731</c:v>
                </c:pt>
                <c:pt idx="1213">
                  <c:v>11.339633129516399</c:v>
                </c:pt>
                <c:pt idx="1214">
                  <c:v>46.205128205128204</c:v>
                </c:pt>
                <c:pt idx="1215">
                  <c:v>60.534223706176959</c:v>
                </c:pt>
                <c:pt idx="1216">
                  <c:v>50.050050050050054</c:v>
                </c:pt>
                <c:pt idx="1217">
                  <c:v>26.644435181325555</c:v>
                </c:pt>
                <c:pt idx="1218">
                  <c:v>49.016338779593198</c:v>
                </c:pt>
                <c:pt idx="1219">
                  <c:v>29.053254437869825</c:v>
                </c:pt>
                <c:pt idx="1220">
                  <c:v>41.229050279329613</c:v>
                </c:pt>
                <c:pt idx="1221">
                  <c:v>27.74874930516954</c:v>
                </c:pt>
                <c:pt idx="1222">
                  <c:v>0</c:v>
                </c:pt>
                <c:pt idx="1223">
                  <c:v>56.285178236397748</c:v>
                </c:pt>
                <c:pt idx="1224">
                  <c:v>39.417249417249415</c:v>
                </c:pt>
                <c:pt idx="1225">
                  <c:v>46.470588235294116</c:v>
                </c:pt>
                <c:pt idx="1226">
                  <c:v>61.585835257890686</c:v>
                </c:pt>
                <c:pt idx="1227">
                  <c:v>20.3125</c:v>
                </c:pt>
                <c:pt idx="1228">
                  <c:v>49.894459102902374</c:v>
                </c:pt>
                <c:pt idx="1229">
                  <c:v>43.004385964912281</c:v>
                </c:pt>
                <c:pt idx="1230">
                  <c:v>65.742857142857147</c:v>
                </c:pt>
                <c:pt idx="1231">
                  <c:v>61.576923076923073</c:v>
                </c:pt>
                <c:pt idx="1232">
                  <c:v>39.424242424242422</c:v>
                </c:pt>
                <c:pt idx="1233">
                  <c:v>69.957081545064383</c:v>
                </c:pt>
                <c:pt idx="1234">
                  <c:v>38.456640774226408</c:v>
                </c:pt>
                <c:pt idx="1235">
                  <c:v>40.587867417135712</c:v>
                </c:pt>
                <c:pt idx="1236">
                  <c:v>27.973986993496748</c:v>
                </c:pt>
                <c:pt idx="1237">
                  <c:v>4.1650294695481334</c:v>
                </c:pt>
                <c:pt idx="1238">
                  <c:v>13.296275708727071</c:v>
                </c:pt>
                <c:pt idx="1239">
                  <c:v>20.010005002501249</c:v>
                </c:pt>
                <c:pt idx="1240">
                  <c:v>47.290909090909089</c:v>
                </c:pt>
                <c:pt idx="1241">
                  <c:v>19.349794238683128</c:v>
                </c:pt>
                <c:pt idx="1242">
                  <c:v>33.953953953953956</c:v>
                </c:pt>
                <c:pt idx="1243">
                  <c:v>55.370246831220818</c:v>
                </c:pt>
                <c:pt idx="1244">
                  <c:v>21.529443112176924</c:v>
                </c:pt>
                <c:pt idx="1245">
                  <c:v>48.894444444444446</c:v>
                </c:pt>
                <c:pt idx="1246">
                  <c:v>68.061874431301177</c:v>
                </c:pt>
                <c:pt idx="1247">
                  <c:v>52.684210526315788</c:v>
                </c:pt>
                <c:pt idx="1248">
                  <c:v>27.081081081081081</c:v>
                </c:pt>
                <c:pt idx="1249">
                  <c:v>37.633763376337633</c:v>
                </c:pt>
                <c:pt idx="1250">
                  <c:v>31.364205256570717</c:v>
                </c:pt>
                <c:pt idx="1251">
                  <c:v>51.901267511674455</c:v>
                </c:pt>
                <c:pt idx="1252">
                  <c:v>11.896813353566008</c:v>
                </c:pt>
                <c:pt idx="1253">
                  <c:v>38.552875695732844</c:v>
                </c:pt>
                <c:pt idx="1254">
                  <c:v>38.908296943231441</c:v>
                </c:pt>
                <c:pt idx="1255">
                  <c:v>32.913843175217814</c:v>
                </c:pt>
                <c:pt idx="1256">
                  <c:v>7.0697674418604652</c:v>
                </c:pt>
                <c:pt idx="1257">
                  <c:v>54.579225603657669</c:v>
                </c:pt>
                <c:pt idx="1258">
                  <c:v>58.023209283713484</c:v>
                </c:pt>
                <c:pt idx="1259">
                  <c:v>50.631001371742116</c:v>
                </c:pt>
                <c:pt idx="1260">
                  <c:v>17.187230371009491</c:v>
                </c:pt>
                <c:pt idx="1261">
                  <c:v>50</c:v>
                </c:pt>
                <c:pt idx="1262">
                  <c:v>55.436241610738257</c:v>
                </c:pt>
                <c:pt idx="1263">
                  <c:v>41.481481481481481</c:v>
                </c:pt>
                <c:pt idx="1264">
                  <c:v>15</c:v>
                </c:pt>
                <c:pt idx="1265">
                  <c:v>6.25</c:v>
                </c:pt>
                <c:pt idx="1266">
                  <c:v>17.441601779755285</c:v>
                </c:pt>
                <c:pt idx="1267">
                  <c:v>73.357785928642883</c:v>
                </c:pt>
                <c:pt idx="1268">
                  <c:v>0</c:v>
                </c:pt>
                <c:pt idx="1269">
                  <c:v>60.956618464961068</c:v>
                </c:pt>
                <c:pt idx="1270">
                  <c:v>54.108216432865731</c:v>
                </c:pt>
                <c:pt idx="1271">
                  <c:v>16.170212765957448</c:v>
                </c:pt>
                <c:pt idx="1272">
                  <c:v>52.182608695652178</c:v>
                </c:pt>
                <c:pt idx="1273">
                  <c:v>40.080160320641284</c:v>
                </c:pt>
                <c:pt idx="1274">
                  <c:v>36.647887323943664</c:v>
                </c:pt>
                <c:pt idx="1275">
                  <c:v>56.285178236397748</c:v>
                </c:pt>
                <c:pt idx="1276">
                  <c:v>17.61174116077385</c:v>
                </c:pt>
                <c:pt idx="1277">
                  <c:v>55.018339446482159</c:v>
                </c:pt>
                <c:pt idx="1278">
                  <c:v>40.869565217391305</c:v>
                </c:pt>
                <c:pt idx="1279">
                  <c:v>16.006402561024409</c:v>
                </c:pt>
                <c:pt idx="1280">
                  <c:v>13.974683544303797</c:v>
                </c:pt>
                <c:pt idx="1281">
                  <c:v>37.080635668040024</c:v>
                </c:pt>
                <c:pt idx="1282">
                  <c:v>45.93186372745491</c:v>
                </c:pt>
                <c:pt idx="1283">
                  <c:v>57.171428571428571</c:v>
                </c:pt>
                <c:pt idx="1284">
                  <c:v>54.521739130434788</c:v>
                </c:pt>
                <c:pt idx="1285">
                  <c:v>62.515784361340451</c:v>
                </c:pt>
                <c:pt idx="1286">
                  <c:v>77.30786721236926</c:v>
                </c:pt>
                <c:pt idx="1287">
                  <c:v>24.201680672268907</c:v>
                </c:pt>
                <c:pt idx="1288">
                  <c:v>26.020408163265309</c:v>
                </c:pt>
                <c:pt idx="1289">
                  <c:v>80.003200128005119</c:v>
                </c:pt>
                <c:pt idx="1290">
                  <c:v>50.458333333333336</c:v>
                </c:pt>
                <c:pt idx="1291">
                  <c:v>38.333333333333336</c:v>
                </c:pt>
                <c:pt idx="1292">
                  <c:v>43.777360850531579</c:v>
                </c:pt>
                <c:pt idx="1293">
                  <c:v>66.722240746915645</c:v>
                </c:pt>
                <c:pt idx="1294">
                  <c:v>22.148205928237132</c:v>
                </c:pt>
                <c:pt idx="1295">
                  <c:v>44.773869346733669</c:v>
                </c:pt>
                <c:pt idx="1296">
                  <c:v>40.004000400039999</c:v>
                </c:pt>
                <c:pt idx="1297">
                  <c:v>25.0126582278481</c:v>
                </c:pt>
                <c:pt idx="1298">
                  <c:v>52.452452452452448</c:v>
                </c:pt>
                <c:pt idx="1299">
                  <c:v>75.086039203950321</c:v>
                </c:pt>
                <c:pt idx="1300">
                  <c:v>43.665995975855132</c:v>
                </c:pt>
                <c:pt idx="1301">
                  <c:v>48.459672528805335</c:v>
                </c:pt>
                <c:pt idx="1302">
                  <c:v>2.666666666666667</c:v>
                </c:pt>
                <c:pt idx="1303">
                  <c:v>20.841683366733466</c:v>
                </c:pt>
                <c:pt idx="1304">
                  <c:v>0</c:v>
                </c:pt>
                <c:pt idx="1305">
                  <c:v>48.417266187050359</c:v>
                </c:pt>
                <c:pt idx="1306">
                  <c:v>53.42237061769616</c:v>
                </c:pt>
                <c:pt idx="1307">
                  <c:v>3.1343283582089549</c:v>
                </c:pt>
                <c:pt idx="1308">
                  <c:v>51.629072681704258</c:v>
                </c:pt>
                <c:pt idx="1309">
                  <c:v>47.935871743486977</c:v>
                </c:pt>
                <c:pt idx="1310">
                  <c:v>27.758112094395283</c:v>
                </c:pt>
                <c:pt idx="1311">
                  <c:v>58.023209283713484</c:v>
                </c:pt>
                <c:pt idx="1312">
                  <c:v>42.88095238095238</c:v>
                </c:pt>
                <c:pt idx="1313">
                  <c:v>49.143492769744164</c:v>
                </c:pt>
                <c:pt idx="1314">
                  <c:v>77.30786721236926</c:v>
                </c:pt>
                <c:pt idx="1315">
                  <c:v>57.057057057057058</c:v>
                </c:pt>
                <c:pt idx="1316">
                  <c:v>49.747899159663866</c:v>
                </c:pt>
                <c:pt idx="1317">
                  <c:v>73.011505752876431</c:v>
                </c:pt>
                <c:pt idx="1318">
                  <c:v>44.653465346534652</c:v>
                </c:pt>
                <c:pt idx="1319">
                  <c:v>40</c:v>
                </c:pt>
                <c:pt idx="1320">
                  <c:v>58.058058058058059</c:v>
                </c:pt>
                <c:pt idx="1321">
                  <c:v>32.577981651376149</c:v>
                </c:pt>
                <c:pt idx="1322">
                  <c:v>27.615480649188513</c:v>
                </c:pt>
                <c:pt idx="1323">
                  <c:v>45.402124430955993</c:v>
                </c:pt>
                <c:pt idx="1324">
                  <c:v>68.3010752688172</c:v>
                </c:pt>
                <c:pt idx="1325">
                  <c:v>34.697959183673468</c:v>
                </c:pt>
                <c:pt idx="1326">
                  <c:v>39.950576606260299</c:v>
                </c:pt>
                <c:pt idx="1327">
                  <c:v>62.462462462462462</c:v>
                </c:pt>
                <c:pt idx="1328">
                  <c:v>24.562737642585553</c:v>
                </c:pt>
                <c:pt idx="1329">
                  <c:v>26.684456304202804</c:v>
                </c:pt>
                <c:pt idx="1330">
                  <c:v>61.567164179104473</c:v>
                </c:pt>
                <c:pt idx="1331">
                  <c:v>41.107142857142861</c:v>
                </c:pt>
                <c:pt idx="1332">
                  <c:v>52.972336668628607</c:v>
                </c:pt>
                <c:pt idx="1333">
                  <c:v>21.134020618556701</c:v>
                </c:pt>
                <c:pt idx="1334">
                  <c:v>33.4</c:v>
                </c:pt>
                <c:pt idx="1335">
                  <c:v>54.671814671814666</c:v>
                </c:pt>
                <c:pt idx="1336">
                  <c:v>47.460310846285267</c:v>
                </c:pt>
                <c:pt idx="1337">
                  <c:v>17.764705882352942</c:v>
                </c:pt>
                <c:pt idx="1338">
                  <c:v>36.683333333333337</c:v>
                </c:pt>
                <c:pt idx="1339">
                  <c:v>37.254901960784316</c:v>
                </c:pt>
                <c:pt idx="1340">
                  <c:v>51.025512756378191</c:v>
                </c:pt>
                <c:pt idx="1341">
                  <c:v>27.938213566151781</c:v>
                </c:pt>
                <c:pt idx="1342">
                  <c:v>8.6</c:v>
                </c:pt>
                <c:pt idx="1343">
                  <c:v>29.820788530465954</c:v>
                </c:pt>
                <c:pt idx="1344">
                  <c:v>57.75352432924057</c:v>
                </c:pt>
                <c:pt idx="1345">
                  <c:v>14.318706697459586</c:v>
                </c:pt>
                <c:pt idx="1346">
                  <c:v>52.665890570430726</c:v>
                </c:pt>
                <c:pt idx="1347">
                  <c:v>50</c:v>
                </c:pt>
                <c:pt idx="1348">
                  <c:v>37.608000000000004</c:v>
                </c:pt>
                <c:pt idx="1349">
                  <c:v>60.209643605870021</c:v>
                </c:pt>
                <c:pt idx="1350">
                  <c:v>42.944785276073624</c:v>
                </c:pt>
                <c:pt idx="1351">
                  <c:v>41.363636363636367</c:v>
                </c:pt>
                <c:pt idx="1352">
                  <c:v>42.605539882021034</c:v>
                </c:pt>
                <c:pt idx="1353">
                  <c:v>48.523581276998641</c:v>
                </c:pt>
                <c:pt idx="1354">
                  <c:v>43.426766679826294</c:v>
                </c:pt>
                <c:pt idx="1355">
                  <c:v>0</c:v>
                </c:pt>
                <c:pt idx="1356">
                  <c:v>46.333333333333329</c:v>
                </c:pt>
                <c:pt idx="1357">
                  <c:v>53.502334889926615</c:v>
                </c:pt>
                <c:pt idx="1358">
                  <c:v>7.8982597054886208</c:v>
                </c:pt>
                <c:pt idx="1359">
                  <c:v>45.011252813203299</c:v>
                </c:pt>
                <c:pt idx="1360">
                  <c:v>42.869057547956629</c:v>
                </c:pt>
                <c:pt idx="1361">
                  <c:v>28.954988154777574</c:v>
                </c:pt>
                <c:pt idx="1362">
                  <c:v>55.027513756878442</c:v>
                </c:pt>
                <c:pt idx="1363">
                  <c:v>63.654551517172386</c:v>
                </c:pt>
                <c:pt idx="1364">
                  <c:v>50.751252086811348</c:v>
                </c:pt>
                <c:pt idx="1365">
                  <c:v>76.038019009504751</c:v>
                </c:pt>
                <c:pt idx="1366">
                  <c:v>39.183336770468138</c:v>
                </c:pt>
                <c:pt idx="1367">
                  <c:v>34.313725490196077</c:v>
                </c:pt>
                <c:pt idx="1368">
                  <c:v>41.282565130260522</c:v>
                </c:pt>
                <c:pt idx="1369">
                  <c:v>53.887605850654353</c:v>
                </c:pt>
                <c:pt idx="1370">
                  <c:v>50.050050050050054</c:v>
                </c:pt>
                <c:pt idx="1371">
                  <c:v>28.655462184873947</c:v>
                </c:pt>
                <c:pt idx="1372">
                  <c:v>37.75</c:v>
                </c:pt>
                <c:pt idx="1373">
                  <c:v>69.115191986644405</c:v>
                </c:pt>
                <c:pt idx="1374">
                  <c:v>22.122122122122121</c:v>
                </c:pt>
                <c:pt idx="1375">
                  <c:v>60.085836909871247</c:v>
                </c:pt>
                <c:pt idx="1376">
                  <c:v>85.657104736490993</c:v>
                </c:pt>
                <c:pt idx="1377">
                  <c:v>31.351351351351354</c:v>
                </c:pt>
                <c:pt idx="1378">
                  <c:v>71.014202840568117</c:v>
                </c:pt>
                <c:pt idx="1379">
                  <c:v>53.333333333333336</c:v>
                </c:pt>
                <c:pt idx="1380">
                  <c:v>7.7435897435897436</c:v>
                </c:pt>
                <c:pt idx="1381">
                  <c:v>27.813163481953289</c:v>
                </c:pt>
                <c:pt idx="1382">
                  <c:v>45.468323734464988</c:v>
                </c:pt>
                <c:pt idx="1383">
                  <c:v>43.543003851091143</c:v>
                </c:pt>
                <c:pt idx="1384">
                  <c:v>32.939035486806191</c:v>
                </c:pt>
                <c:pt idx="1385">
                  <c:v>35.035035035035037</c:v>
                </c:pt>
                <c:pt idx="1386">
                  <c:v>4.4024458032240137</c:v>
                </c:pt>
                <c:pt idx="1387">
                  <c:v>30.581613508442778</c:v>
                </c:pt>
                <c:pt idx="1388">
                  <c:v>57.171428571428571</c:v>
                </c:pt>
                <c:pt idx="1389">
                  <c:v>62.031015507753871</c:v>
                </c:pt>
                <c:pt idx="1390">
                  <c:v>16.567677399187247</c:v>
                </c:pt>
                <c:pt idx="1391">
                  <c:v>28.53846153846154</c:v>
                </c:pt>
                <c:pt idx="1392">
                  <c:v>50.125313283208015</c:v>
                </c:pt>
                <c:pt idx="1393">
                  <c:v>53.42237061769616</c:v>
                </c:pt>
                <c:pt idx="1394">
                  <c:v>45.045045045045043</c:v>
                </c:pt>
                <c:pt idx="1395">
                  <c:v>57.286432160804026</c:v>
                </c:pt>
                <c:pt idx="1396">
                  <c:v>61.585835257890686</c:v>
                </c:pt>
                <c:pt idx="1397">
                  <c:v>24.575617283950617</c:v>
                </c:pt>
                <c:pt idx="1398">
                  <c:v>45.193562418442802</c:v>
                </c:pt>
                <c:pt idx="1399">
                  <c:v>26.733333333333331</c:v>
                </c:pt>
                <c:pt idx="1400">
                  <c:v>25.559845559845563</c:v>
                </c:pt>
                <c:pt idx="1401">
                  <c:v>48.420384187966341</c:v>
                </c:pt>
                <c:pt idx="1402">
                  <c:v>33.203342618384404</c:v>
                </c:pt>
                <c:pt idx="1403">
                  <c:v>54.357366771159874</c:v>
                </c:pt>
                <c:pt idx="1404">
                  <c:v>30.214628047509901</c:v>
                </c:pt>
                <c:pt idx="1405">
                  <c:v>45.560617846427384</c:v>
                </c:pt>
                <c:pt idx="1406">
                  <c:v>36.861506055818857</c:v>
                </c:pt>
                <c:pt idx="1407">
                  <c:v>43.26608035868253</c:v>
                </c:pt>
                <c:pt idx="1408">
                  <c:v>77.596996245306642</c:v>
                </c:pt>
                <c:pt idx="1409">
                  <c:v>50.333333333333329</c:v>
                </c:pt>
                <c:pt idx="1410">
                  <c:v>23.75</c:v>
                </c:pt>
                <c:pt idx="1411">
                  <c:v>2.5706940874035991</c:v>
                </c:pt>
                <c:pt idx="1412">
                  <c:v>33.335887807494828</c:v>
                </c:pt>
                <c:pt idx="1413">
                  <c:v>49.297049508251369</c:v>
                </c:pt>
                <c:pt idx="1414">
                  <c:v>27.291666666666664</c:v>
                </c:pt>
                <c:pt idx="1415">
                  <c:v>39.943342776203963</c:v>
                </c:pt>
                <c:pt idx="1416">
                  <c:v>80.003200128005119</c:v>
                </c:pt>
                <c:pt idx="1417">
                  <c:v>51.188986232790988</c:v>
                </c:pt>
                <c:pt idx="1418">
                  <c:v>33.344448149383126</c:v>
                </c:pt>
                <c:pt idx="1419">
                  <c:v>34.909819639278552</c:v>
                </c:pt>
                <c:pt idx="1420">
                  <c:v>59.111111111111114</c:v>
                </c:pt>
                <c:pt idx="1421">
                  <c:v>55.455455455455457</c:v>
                </c:pt>
                <c:pt idx="1422">
                  <c:v>58.639053254437869</c:v>
                </c:pt>
                <c:pt idx="1423">
                  <c:v>58.843187660668384</c:v>
                </c:pt>
                <c:pt idx="1424">
                  <c:v>11.153846153846155</c:v>
                </c:pt>
                <c:pt idx="1425">
                  <c:v>38.397328881469114</c:v>
                </c:pt>
                <c:pt idx="1426">
                  <c:v>58.512820512820518</c:v>
                </c:pt>
                <c:pt idx="1427">
                  <c:v>59.899665551839462</c:v>
                </c:pt>
                <c:pt idx="1428">
                  <c:v>24.191750278706799</c:v>
                </c:pt>
                <c:pt idx="1429">
                  <c:v>30.781069642170067</c:v>
                </c:pt>
                <c:pt idx="1430">
                  <c:v>36.66788892963099</c:v>
                </c:pt>
                <c:pt idx="1431">
                  <c:v>15.296610169491526</c:v>
                </c:pt>
                <c:pt idx="1432">
                  <c:v>47.812092214006093</c:v>
                </c:pt>
                <c:pt idx="1433">
                  <c:v>45.627615062761507</c:v>
                </c:pt>
                <c:pt idx="1434">
                  <c:v>50.041666666666664</c:v>
                </c:pt>
                <c:pt idx="1435">
                  <c:v>12.048192771084338</c:v>
                </c:pt>
                <c:pt idx="1436">
                  <c:v>33.361134278565466</c:v>
                </c:pt>
                <c:pt idx="1437">
                  <c:v>43.640330939176287</c:v>
                </c:pt>
                <c:pt idx="1438">
                  <c:v>38.244656662119148</c:v>
                </c:pt>
                <c:pt idx="1439">
                  <c:v>39.913939393939394</c:v>
                </c:pt>
                <c:pt idx="1440">
                  <c:v>50.249999999999993</c:v>
                </c:pt>
                <c:pt idx="1441">
                  <c:v>18.055555555555554</c:v>
                </c:pt>
                <c:pt idx="1442">
                  <c:v>27.783251231527096</c:v>
                </c:pt>
                <c:pt idx="1443">
                  <c:v>16.578581363004172</c:v>
                </c:pt>
                <c:pt idx="1444">
                  <c:v>49.4</c:v>
                </c:pt>
                <c:pt idx="1445">
                  <c:v>37.546933667083856</c:v>
                </c:pt>
                <c:pt idx="1446">
                  <c:v>39.494470774091624</c:v>
                </c:pt>
                <c:pt idx="1447">
                  <c:v>42.803504380475594</c:v>
                </c:pt>
                <c:pt idx="1448">
                  <c:v>42.606516290726816</c:v>
                </c:pt>
                <c:pt idx="1449">
                  <c:v>71.530758226037193</c:v>
                </c:pt>
                <c:pt idx="1450">
                  <c:v>55.027513756878442</c:v>
                </c:pt>
                <c:pt idx="1451">
                  <c:v>31.832651205093228</c:v>
                </c:pt>
                <c:pt idx="1452">
                  <c:v>57.357357357357351</c:v>
                </c:pt>
                <c:pt idx="1453">
                  <c:v>29.483282674772038</c:v>
                </c:pt>
                <c:pt idx="1454">
                  <c:v>49.548095545513235</c:v>
                </c:pt>
                <c:pt idx="1455">
                  <c:v>30.104809619238477</c:v>
                </c:pt>
                <c:pt idx="1456">
                  <c:v>58.5</c:v>
                </c:pt>
                <c:pt idx="1457">
                  <c:v>0</c:v>
                </c:pt>
                <c:pt idx="1458">
                  <c:v>58.721183123096999</c:v>
                </c:pt>
                <c:pt idx="1459">
                  <c:v>80.08008008008008</c:v>
                </c:pt>
                <c:pt idx="1460">
                  <c:v>58.759521218715996</c:v>
                </c:pt>
                <c:pt idx="1461">
                  <c:v>25.123152709359609</c:v>
                </c:pt>
                <c:pt idx="1462">
                  <c:v>27.954545454545453</c:v>
                </c:pt>
                <c:pt idx="1463">
                  <c:v>25.978835978835978</c:v>
                </c:pt>
                <c:pt idx="1464">
                  <c:v>22.411924119241192</c:v>
                </c:pt>
              </c:numCache>
            </c:numRef>
          </c:yVal>
          <c:smooth val="0"/>
          <c:extLst>
            <c:ext xmlns:c16="http://schemas.microsoft.com/office/drawing/2014/chart" uri="{C3380CC4-5D6E-409C-BE32-E72D297353CC}">
              <c16:uniqueId val="{00000000-02E9-4C6A-BDE3-E07C85A9B640}"/>
            </c:ext>
          </c:extLst>
        </c:ser>
        <c:dLbls>
          <c:showLegendKey val="0"/>
          <c:showVal val="0"/>
          <c:showCatName val="0"/>
          <c:showSerName val="0"/>
          <c:showPercent val="0"/>
          <c:showBubbleSize val="0"/>
        </c:dLbls>
        <c:axId val="1189353072"/>
        <c:axId val="1189350192"/>
      </c:scatterChart>
      <c:valAx>
        <c:axId val="1189353072"/>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b="1">
                    <a:solidFill>
                      <a:sysClr val="windowText" lastClr="000000"/>
                    </a:solidFill>
                  </a:rPr>
                  <a:t>Average Rating</a:t>
                </a:r>
              </a:p>
            </c:rich>
          </c:tx>
          <c:overlay val="0"/>
          <c:spPr>
            <a:noFill/>
            <a:ln>
              <a:noFill/>
            </a:ln>
            <a:effectLst/>
          </c:spPr>
          <c:txPr>
            <a:bodyPr rot="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NG"/>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Calibri" panose="020F0502020204030204" pitchFamily="34" charset="0"/>
                <a:ea typeface="+mn-ea"/>
                <a:cs typeface="Calibri" panose="020F0502020204030204" pitchFamily="34" charset="0"/>
              </a:defRPr>
            </a:pPr>
            <a:endParaRPr lang="en-NG"/>
          </a:p>
        </c:txPr>
        <c:crossAx val="1189350192"/>
        <c:crosses val="autoZero"/>
        <c:crossBetween val="midCat"/>
      </c:valAx>
      <c:valAx>
        <c:axId val="11893501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r>
                  <a:rPr lang="en-US" b="1">
                    <a:solidFill>
                      <a:sysClr val="windowText" lastClr="000000"/>
                    </a:solidFill>
                  </a:rPr>
                  <a:t>Discount %</a:t>
                </a:r>
              </a:p>
            </c:rich>
          </c:tx>
          <c:overlay val="0"/>
          <c:spPr>
            <a:noFill/>
            <a:ln>
              <a:noFill/>
            </a:ln>
            <a:effectLst/>
          </c:spPr>
          <c:txPr>
            <a:bodyPr rot="-5400000" spcFirstLastPara="1" vertOverflow="ellipsis" vert="horz" wrap="square" anchor="ctr" anchorCtr="1"/>
            <a:lstStyle/>
            <a:p>
              <a:pPr>
                <a:defRPr sz="1000" b="1"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NG"/>
            </a:p>
          </c:txPr>
        </c:title>
        <c:numFmt formatCode="_(* #,##0_);_(* \(#,##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Calibri" panose="020F0502020204030204" pitchFamily="34" charset="0"/>
                <a:ea typeface="+mn-ea"/>
                <a:cs typeface="Calibri" panose="020F0502020204030204" pitchFamily="34" charset="0"/>
              </a:defRPr>
            </a:pPr>
            <a:endParaRPr lang="en-NG"/>
          </a:p>
        </c:txPr>
        <c:crossAx val="1189353072"/>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latin typeface="Calibri" panose="020F0502020204030204" pitchFamily="34" charset="0"/>
          <a:cs typeface="Calibri" panose="020F0502020204030204" pitchFamily="34" charset="0"/>
        </a:defRPr>
      </a:pPr>
      <a:endParaRPr lang="en-NG"/>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CAPSTONE PROJECT_QNS_1_EXCEL.xlsx]Pivots!PivotTable7</c:name>
    <c:fmtId val="19"/>
  </c:pivotSource>
  <c:chart>
    <c:title>
      <c:tx>
        <c:rich>
          <a:bodyPr rot="0" spcFirstLastPara="1" vertOverflow="ellipsis" vert="horz" wrap="square" anchor="ctr" anchorCtr="1"/>
          <a:lstStyle/>
          <a:p>
            <a:pPr>
              <a:defRPr sz="1080" b="0"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r>
              <a:rPr lang="en-US"/>
              <a:t>Comparism of Top 10 Avg. Actual &amp; Discounted Product Price</a:t>
            </a:r>
          </a:p>
        </c:rich>
      </c:tx>
      <c:overlay val="0"/>
      <c:spPr>
        <a:noFill/>
        <a:ln>
          <a:noFill/>
        </a:ln>
        <a:effectLst/>
      </c:spPr>
      <c:txPr>
        <a:bodyPr rot="0" spcFirstLastPara="1" vertOverflow="ellipsis" vert="horz" wrap="square" anchor="ctr" anchorCtr="1"/>
        <a:lstStyle/>
        <a:p>
          <a:pPr>
            <a:defRPr sz="1080" b="0" i="0" u="none" strike="noStrike" kern="1200" spc="0" baseline="0">
              <a:solidFill>
                <a:sysClr val="windowText" lastClr="000000"/>
              </a:solidFill>
              <a:latin typeface="Calibri" panose="020F0502020204030204" pitchFamily="34" charset="0"/>
              <a:ea typeface="+mn-ea"/>
              <a:cs typeface="Calibri" panose="020F0502020204030204" pitchFamily="34" charset="0"/>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Pivots!$R$3</c:f>
              <c:strCache>
                <c:ptCount val="1"/>
                <c:pt idx="0">
                  <c:v>Average of actual_price</c:v>
                </c:pt>
              </c:strCache>
            </c:strRef>
          </c:tx>
          <c:spPr>
            <a:solidFill>
              <a:schemeClr val="accent1"/>
            </a:solidFill>
            <a:ln>
              <a:noFill/>
            </a:ln>
            <a:effectLst/>
          </c:spPr>
          <c:invertIfNegative val="0"/>
          <c:cat>
            <c:strRef>
              <c:f>Pivots!$Q$4:$Q$14</c:f>
              <c:strCache>
                <c:ptCount val="10"/>
                <c:pt idx="0">
                  <c:v>Computers&amp;Accessories|ExternalDevices&amp;DataStorage|ExternalSolidStateDrives</c:v>
                </c:pt>
                <c:pt idx="1">
                  <c:v>Computers&amp;Accessories|Laptops|TraditionalLaptops</c:v>
                </c:pt>
                <c:pt idx="2">
                  <c:v>Computers&amp;Accessories|Tablets</c:v>
                </c:pt>
                <c:pt idx="3">
                  <c:v>Electronics|HomeTheater,TV&amp;Video|Projectors</c:v>
                </c:pt>
                <c:pt idx="4">
                  <c:v>Electronics|HomeTheater,TV&amp;Video|Televisions|SmartTelevisions</c:v>
                </c:pt>
                <c:pt idx="5">
                  <c:v>Electronics|Mobiles&amp;Accessories|Smartphones&amp;BasicMobiles|Smartphones</c:v>
                </c:pt>
                <c:pt idx="6">
                  <c:v>Home&amp;Kitchen|Heating,Cooling&amp;AirQuality|AirConditioners|Split-SystemAirConditioners</c:v>
                </c:pt>
                <c:pt idx="7">
                  <c:v>Home&amp;Kitchen|Heating,Cooling&amp;AirQuality|AirPurifiers|HEPAAirPurifiers</c:v>
                </c:pt>
                <c:pt idx="8">
                  <c:v>Home&amp;Kitchen|Kitchen&amp;HomeAppliances|SmallKitchenAppliances|Juicers|ColdPressJuicers</c:v>
                </c:pt>
                <c:pt idx="9">
                  <c:v>Home&amp;Kitchen|Kitchen&amp;HomeAppliances|Vacuum,Cleaning&amp;Ironing|Vacuums&amp;FloorCare|Vacuums|RoboticVacuums</c:v>
                </c:pt>
              </c:strCache>
            </c:strRef>
          </c:cat>
          <c:val>
            <c:numRef>
              <c:f>Pivots!$R$4:$R$14</c:f>
              <c:numCache>
                <c:formatCode>General</c:formatCode>
                <c:ptCount val="10"/>
                <c:pt idx="0">
                  <c:v>32000</c:v>
                </c:pt>
                <c:pt idx="1">
                  <c:v>59890</c:v>
                </c:pt>
                <c:pt idx="2">
                  <c:v>37999</c:v>
                </c:pt>
                <c:pt idx="3">
                  <c:v>18293.333333333332</c:v>
                </c:pt>
                <c:pt idx="4">
                  <c:v>40132.841269841272</c:v>
                </c:pt>
                <c:pt idx="5">
                  <c:v>20593.397058823528</c:v>
                </c:pt>
                <c:pt idx="6">
                  <c:v>75990</c:v>
                </c:pt>
                <c:pt idx="7">
                  <c:v>27113.25</c:v>
                </c:pt>
                <c:pt idx="8">
                  <c:v>23999</c:v>
                </c:pt>
                <c:pt idx="9">
                  <c:v>44949.5</c:v>
                </c:pt>
              </c:numCache>
            </c:numRef>
          </c:val>
          <c:extLst>
            <c:ext xmlns:c16="http://schemas.microsoft.com/office/drawing/2014/chart" uri="{C3380CC4-5D6E-409C-BE32-E72D297353CC}">
              <c16:uniqueId val="{00000000-BEF9-4455-86E6-5E3BD63F3B1F}"/>
            </c:ext>
          </c:extLst>
        </c:ser>
        <c:ser>
          <c:idx val="1"/>
          <c:order val="1"/>
          <c:tx>
            <c:strRef>
              <c:f>Pivots!$S$3</c:f>
              <c:strCache>
                <c:ptCount val="1"/>
                <c:pt idx="0">
                  <c:v>Average of discounted_price</c:v>
                </c:pt>
              </c:strCache>
            </c:strRef>
          </c:tx>
          <c:spPr>
            <a:solidFill>
              <a:schemeClr val="accent2"/>
            </a:solidFill>
            <a:ln>
              <a:noFill/>
            </a:ln>
            <a:effectLst/>
          </c:spPr>
          <c:invertIfNegative val="0"/>
          <c:cat>
            <c:strRef>
              <c:f>Pivots!$Q$4:$Q$14</c:f>
              <c:strCache>
                <c:ptCount val="10"/>
                <c:pt idx="0">
                  <c:v>Computers&amp;Accessories|ExternalDevices&amp;DataStorage|ExternalSolidStateDrives</c:v>
                </c:pt>
                <c:pt idx="1">
                  <c:v>Computers&amp;Accessories|Laptops|TraditionalLaptops</c:v>
                </c:pt>
                <c:pt idx="2">
                  <c:v>Computers&amp;Accessories|Tablets</c:v>
                </c:pt>
                <c:pt idx="3">
                  <c:v>Electronics|HomeTheater,TV&amp;Video|Projectors</c:v>
                </c:pt>
                <c:pt idx="4">
                  <c:v>Electronics|HomeTheater,TV&amp;Video|Televisions|SmartTelevisions</c:v>
                </c:pt>
                <c:pt idx="5">
                  <c:v>Electronics|Mobiles&amp;Accessories|Smartphones&amp;BasicMobiles|Smartphones</c:v>
                </c:pt>
                <c:pt idx="6">
                  <c:v>Home&amp;Kitchen|Heating,Cooling&amp;AirQuality|AirConditioners|Split-SystemAirConditioners</c:v>
                </c:pt>
                <c:pt idx="7">
                  <c:v>Home&amp;Kitchen|Heating,Cooling&amp;AirQuality|AirPurifiers|HEPAAirPurifiers</c:v>
                </c:pt>
                <c:pt idx="8">
                  <c:v>Home&amp;Kitchen|Kitchen&amp;HomeAppliances|SmallKitchenAppliances|Juicers|ColdPressJuicers</c:v>
                </c:pt>
                <c:pt idx="9">
                  <c:v>Home&amp;Kitchen|Kitchen&amp;HomeAppliances|Vacuum,Cleaning&amp;Ironing|Vacuums&amp;FloorCare|Vacuums|RoboticVacuums</c:v>
                </c:pt>
              </c:strCache>
            </c:strRef>
          </c:cat>
          <c:val>
            <c:numRef>
              <c:f>Pivots!$S$4:$S$14</c:f>
              <c:numCache>
                <c:formatCode>General</c:formatCode>
                <c:ptCount val="10"/>
                <c:pt idx="0">
                  <c:v>10389</c:v>
                </c:pt>
                <c:pt idx="1">
                  <c:v>37247</c:v>
                </c:pt>
                <c:pt idx="2">
                  <c:v>26999</c:v>
                </c:pt>
                <c:pt idx="3">
                  <c:v>9990</c:v>
                </c:pt>
                <c:pt idx="4">
                  <c:v>24840.190476190477</c:v>
                </c:pt>
                <c:pt idx="5">
                  <c:v>15754.441176470587</c:v>
                </c:pt>
                <c:pt idx="6">
                  <c:v>42990</c:v>
                </c:pt>
                <c:pt idx="7">
                  <c:v>11917</c:v>
                </c:pt>
                <c:pt idx="8">
                  <c:v>12609</c:v>
                </c:pt>
                <c:pt idx="9">
                  <c:v>23449.5</c:v>
                </c:pt>
              </c:numCache>
            </c:numRef>
          </c:val>
          <c:extLst>
            <c:ext xmlns:c16="http://schemas.microsoft.com/office/drawing/2014/chart" uri="{C3380CC4-5D6E-409C-BE32-E72D297353CC}">
              <c16:uniqueId val="{00000001-BEF9-4455-86E6-5E3BD63F3B1F}"/>
            </c:ext>
          </c:extLst>
        </c:ser>
        <c:dLbls>
          <c:showLegendKey val="0"/>
          <c:showVal val="0"/>
          <c:showCatName val="0"/>
          <c:showSerName val="0"/>
          <c:showPercent val="0"/>
          <c:showBubbleSize val="0"/>
        </c:dLbls>
        <c:gapWidth val="182"/>
        <c:axId val="1189393872"/>
        <c:axId val="1189413552"/>
      </c:barChart>
      <c:catAx>
        <c:axId val="11893938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NG"/>
          </a:p>
        </c:txPr>
        <c:crossAx val="1189413552"/>
        <c:crosses val="autoZero"/>
        <c:auto val="1"/>
        <c:lblAlgn val="ctr"/>
        <c:lblOffset val="100"/>
        <c:noMultiLvlLbl val="0"/>
      </c:catAx>
      <c:valAx>
        <c:axId val="11894135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NG"/>
          </a:p>
        </c:txPr>
        <c:crossAx val="1189393872"/>
        <c:crosses val="autoZero"/>
        <c:crossBetween val="between"/>
      </c:valAx>
      <c:spPr>
        <a:noFill/>
        <a:ln>
          <a:noFill/>
        </a:ln>
        <a:effectLst/>
      </c:spPr>
    </c:plotArea>
    <c:legend>
      <c:legendPos val="b"/>
      <c:layout>
        <c:manualLayout>
          <c:xMode val="edge"/>
          <c:yMode val="edge"/>
          <c:x val="0.16185336552369828"/>
          <c:y val="0.87799937007874007"/>
          <c:w val="0.67629326895260333"/>
          <c:h val="9.0000629921259859E-2"/>
        </c:manualLayout>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libri" panose="020F0502020204030204" pitchFamily="34" charset="0"/>
              <a:ea typeface="+mn-ea"/>
              <a:cs typeface="Calibri" panose="020F0502020204030204" pitchFamily="34" charset="0"/>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900">
          <a:solidFill>
            <a:sysClr val="windowText" lastClr="000000"/>
          </a:solidFill>
          <a:latin typeface="Calibri" panose="020F0502020204030204" pitchFamily="34" charset="0"/>
          <a:cs typeface="Calibri" panose="020F0502020204030204" pitchFamily="34" charset="0"/>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Relationship between Avg. Rating and Discount %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scatterChart>
        <c:scatterStyle val="lineMarker"/>
        <c:varyColors val="0"/>
        <c:ser>
          <c:idx val="0"/>
          <c:order val="0"/>
          <c:tx>
            <c:strRef>
              <c:f>Pivots!$AN$1</c:f>
              <c:strCache>
                <c:ptCount val="1"/>
                <c:pt idx="0">
                  <c:v> Discount %[Calculated] </c:v>
                </c:pt>
              </c:strCache>
            </c:strRef>
          </c:tx>
          <c:spPr>
            <a:ln w="38100" cap="rnd">
              <a:noFill/>
              <a:round/>
            </a:ln>
            <a:effectLst/>
          </c:spPr>
          <c:marker>
            <c:symbol val="circle"/>
            <c:size val="5"/>
            <c:spPr>
              <a:solidFill>
                <a:schemeClr val="accent1"/>
              </a:solidFill>
              <a:ln w="9525">
                <a:solidFill>
                  <a:schemeClr val="accent1"/>
                </a:solidFill>
              </a:ln>
              <a:effectLst/>
            </c:spPr>
          </c:marker>
          <c:xVal>
            <c:numRef>
              <c:f>Pivots!$AM$2:$AM$1466</c:f>
              <c:numCache>
                <c:formatCode>General</c:formatCode>
                <c:ptCount val="1465"/>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3</c:v>
                </c:pt>
                <c:pt idx="283">
                  <c:v>4.3</c:v>
                </c:pt>
                <c:pt idx="284">
                  <c:v>3.5</c:v>
                </c:pt>
                <c:pt idx="285">
                  <c:v>3.9</c:v>
                </c:pt>
                <c:pt idx="286">
                  <c:v>4</c:v>
                </c:pt>
                <c:pt idx="287">
                  <c:v>4.3</c:v>
                </c:pt>
                <c:pt idx="288">
                  <c:v>3.8</c:v>
                </c:pt>
                <c:pt idx="289">
                  <c:v>4.3</c:v>
                </c:pt>
                <c:pt idx="290">
                  <c:v>3.3</c:v>
                </c:pt>
                <c:pt idx="291">
                  <c:v>4.5</c:v>
                </c:pt>
                <c:pt idx="292">
                  <c:v>4.0999999999999996</c:v>
                </c:pt>
                <c:pt idx="293">
                  <c:v>4.2</c:v>
                </c:pt>
                <c:pt idx="294">
                  <c:v>4.0999999999999996</c:v>
                </c:pt>
                <c:pt idx="295">
                  <c:v>4.4000000000000004</c:v>
                </c:pt>
                <c:pt idx="296">
                  <c:v>4.2</c:v>
                </c:pt>
                <c:pt idx="297">
                  <c:v>3.9</c:v>
                </c:pt>
                <c:pt idx="298">
                  <c:v>4</c:v>
                </c:pt>
                <c:pt idx="299">
                  <c:v>4.5</c:v>
                </c:pt>
                <c:pt idx="300">
                  <c:v>3.7</c:v>
                </c:pt>
                <c:pt idx="301">
                  <c:v>4.2</c:v>
                </c:pt>
                <c:pt idx="302">
                  <c:v>4.2</c:v>
                </c:pt>
                <c:pt idx="303">
                  <c:v>4.2</c:v>
                </c:pt>
                <c:pt idx="304">
                  <c:v>4.3</c:v>
                </c:pt>
                <c:pt idx="305">
                  <c:v>4.4000000000000004</c:v>
                </c:pt>
                <c:pt idx="306">
                  <c:v>4.2</c:v>
                </c:pt>
                <c:pt idx="307">
                  <c:v>4.3</c:v>
                </c:pt>
                <c:pt idx="308">
                  <c:v>3.7</c:v>
                </c:pt>
                <c:pt idx="309">
                  <c:v>4.3</c:v>
                </c:pt>
                <c:pt idx="310">
                  <c:v>4.2</c:v>
                </c:pt>
                <c:pt idx="311">
                  <c:v>4.4000000000000004</c:v>
                </c:pt>
                <c:pt idx="312">
                  <c:v>3.5</c:v>
                </c:pt>
                <c:pt idx="313">
                  <c:v>4.0999999999999996</c:v>
                </c:pt>
                <c:pt idx="314">
                  <c:v>4.3</c:v>
                </c:pt>
                <c:pt idx="315">
                  <c:v>4.2</c:v>
                </c:pt>
                <c:pt idx="316">
                  <c:v>4</c:v>
                </c:pt>
                <c:pt idx="317">
                  <c:v>3.9</c:v>
                </c:pt>
                <c:pt idx="318">
                  <c:v>3.3</c:v>
                </c:pt>
                <c:pt idx="319">
                  <c:v>3.8</c:v>
                </c:pt>
                <c:pt idx="320">
                  <c:v>4</c:v>
                </c:pt>
                <c:pt idx="321">
                  <c:v>4.3</c:v>
                </c:pt>
                <c:pt idx="322">
                  <c:v>3.9</c:v>
                </c:pt>
                <c:pt idx="323">
                  <c:v>4.2</c:v>
                </c:pt>
                <c:pt idx="324">
                  <c:v>5</c:v>
                </c:pt>
                <c:pt idx="325">
                  <c:v>4.0999999999999996</c:v>
                </c:pt>
                <c:pt idx="326">
                  <c:v>3.9</c:v>
                </c:pt>
                <c:pt idx="327">
                  <c:v>4.2</c:v>
                </c:pt>
                <c:pt idx="328">
                  <c:v>4.3</c:v>
                </c:pt>
                <c:pt idx="329">
                  <c:v>3.8</c:v>
                </c:pt>
                <c:pt idx="330">
                  <c:v>4.3</c:v>
                </c:pt>
                <c:pt idx="331">
                  <c:v>4.4000000000000004</c:v>
                </c:pt>
                <c:pt idx="332">
                  <c:v>4.3</c:v>
                </c:pt>
                <c:pt idx="333">
                  <c:v>4.3</c:v>
                </c:pt>
                <c:pt idx="334">
                  <c:v>4.2</c:v>
                </c:pt>
                <c:pt idx="335">
                  <c:v>4.3</c:v>
                </c:pt>
                <c:pt idx="336">
                  <c:v>3.8</c:v>
                </c:pt>
                <c:pt idx="337">
                  <c:v>4.3</c:v>
                </c:pt>
                <c:pt idx="338">
                  <c:v>4</c:v>
                </c:pt>
                <c:pt idx="339">
                  <c:v>4.3</c:v>
                </c:pt>
                <c:pt idx="340">
                  <c:v>4.3</c:v>
                </c:pt>
                <c:pt idx="341">
                  <c:v>4</c:v>
                </c:pt>
                <c:pt idx="342">
                  <c:v>4</c:v>
                </c:pt>
                <c:pt idx="343">
                  <c:v>4.4000000000000004</c:v>
                </c:pt>
                <c:pt idx="344">
                  <c:v>4.0999999999999996</c:v>
                </c:pt>
                <c:pt idx="345">
                  <c:v>4</c:v>
                </c:pt>
                <c:pt idx="346">
                  <c:v>3.9</c:v>
                </c:pt>
                <c:pt idx="347">
                  <c:v>4.0999999999999996</c:v>
                </c:pt>
                <c:pt idx="348">
                  <c:v>4.2</c:v>
                </c:pt>
                <c:pt idx="349">
                  <c:v>3.9</c:v>
                </c:pt>
                <c:pt idx="350">
                  <c:v>4</c:v>
                </c:pt>
                <c:pt idx="351">
                  <c:v>4</c:v>
                </c:pt>
                <c:pt idx="352">
                  <c:v>4.0999999999999996</c:v>
                </c:pt>
                <c:pt idx="353">
                  <c:v>4.4000000000000004</c:v>
                </c:pt>
                <c:pt idx="354">
                  <c:v>4.2</c:v>
                </c:pt>
                <c:pt idx="355">
                  <c:v>4.3</c:v>
                </c:pt>
                <c:pt idx="356">
                  <c:v>4.3</c:v>
                </c:pt>
                <c:pt idx="357">
                  <c:v>3.9</c:v>
                </c:pt>
                <c:pt idx="358">
                  <c:v>4.4000000000000004</c:v>
                </c:pt>
                <c:pt idx="359">
                  <c:v>4</c:v>
                </c:pt>
                <c:pt idx="360">
                  <c:v>4.2</c:v>
                </c:pt>
                <c:pt idx="361">
                  <c:v>4.0999999999999996</c:v>
                </c:pt>
                <c:pt idx="362">
                  <c:v>4.4000000000000004</c:v>
                </c:pt>
                <c:pt idx="363">
                  <c:v>4.0999999999999996</c:v>
                </c:pt>
                <c:pt idx="364">
                  <c:v>4.2</c:v>
                </c:pt>
                <c:pt idx="365">
                  <c:v>4.2</c:v>
                </c:pt>
                <c:pt idx="366">
                  <c:v>4.0999999999999996</c:v>
                </c:pt>
                <c:pt idx="367">
                  <c:v>4</c:v>
                </c:pt>
                <c:pt idx="368">
                  <c:v>4.2</c:v>
                </c:pt>
                <c:pt idx="369">
                  <c:v>4.2</c:v>
                </c:pt>
                <c:pt idx="370">
                  <c:v>4.0999999999999996</c:v>
                </c:pt>
                <c:pt idx="371">
                  <c:v>4.0999999999999996</c:v>
                </c:pt>
                <c:pt idx="372">
                  <c:v>4.2</c:v>
                </c:pt>
                <c:pt idx="373">
                  <c:v>4</c:v>
                </c:pt>
                <c:pt idx="374">
                  <c:v>4.3</c:v>
                </c:pt>
                <c:pt idx="375">
                  <c:v>4.3</c:v>
                </c:pt>
                <c:pt idx="376">
                  <c:v>4.0999999999999996</c:v>
                </c:pt>
                <c:pt idx="377">
                  <c:v>4</c:v>
                </c:pt>
                <c:pt idx="378">
                  <c:v>4.0999999999999996</c:v>
                </c:pt>
                <c:pt idx="379">
                  <c:v>3.9</c:v>
                </c:pt>
                <c:pt idx="380">
                  <c:v>4.2</c:v>
                </c:pt>
                <c:pt idx="381">
                  <c:v>4</c:v>
                </c:pt>
                <c:pt idx="382">
                  <c:v>4.4000000000000004</c:v>
                </c:pt>
                <c:pt idx="383">
                  <c:v>4.2</c:v>
                </c:pt>
                <c:pt idx="384">
                  <c:v>3.8</c:v>
                </c:pt>
                <c:pt idx="385">
                  <c:v>4.3</c:v>
                </c:pt>
                <c:pt idx="386">
                  <c:v>4.2</c:v>
                </c:pt>
                <c:pt idx="387">
                  <c:v>3.9</c:v>
                </c:pt>
                <c:pt idx="388">
                  <c:v>4.4000000000000004</c:v>
                </c:pt>
                <c:pt idx="389">
                  <c:v>4</c:v>
                </c:pt>
                <c:pt idx="390">
                  <c:v>4</c:v>
                </c:pt>
                <c:pt idx="391">
                  <c:v>3.8</c:v>
                </c:pt>
                <c:pt idx="392">
                  <c:v>4.2</c:v>
                </c:pt>
                <c:pt idx="393">
                  <c:v>4.2</c:v>
                </c:pt>
                <c:pt idx="394">
                  <c:v>4.4000000000000004</c:v>
                </c:pt>
                <c:pt idx="395">
                  <c:v>4.2</c:v>
                </c:pt>
                <c:pt idx="396">
                  <c:v>4</c:v>
                </c:pt>
                <c:pt idx="397">
                  <c:v>4.3</c:v>
                </c:pt>
                <c:pt idx="398">
                  <c:v>4.0999999999999996</c:v>
                </c:pt>
                <c:pt idx="399">
                  <c:v>4.0999999999999996</c:v>
                </c:pt>
                <c:pt idx="400">
                  <c:v>4.0999999999999996</c:v>
                </c:pt>
                <c:pt idx="401">
                  <c:v>4.0999999999999996</c:v>
                </c:pt>
                <c:pt idx="402">
                  <c:v>4.4000000000000004</c:v>
                </c:pt>
                <c:pt idx="403">
                  <c:v>3.9</c:v>
                </c:pt>
                <c:pt idx="404">
                  <c:v>4.3</c:v>
                </c:pt>
                <c:pt idx="405">
                  <c:v>4</c:v>
                </c:pt>
                <c:pt idx="406">
                  <c:v>4.3</c:v>
                </c:pt>
                <c:pt idx="407">
                  <c:v>4</c:v>
                </c:pt>
                <c:pt idx="408">
                  <c:v>3.6</c:v>
                </c:pt>
                <c:pt idx="409">
                  <c:v>4.0999999999999996</c:v>
                </c:pt>
                <c:pt idx="410">
                  <c:v>4.2</c:v>
                </c:pt>
                <c:pt idx="411">
                  <c:v>4.0999999999999996</c:v>
                </c:pt>
                <c:pt idx="412">
                  <c:v>4.0999999999999996</c:v>
                </c:pt>
                <c:pt idx="413">
                  <c:v>4</c:v>
                </c:pt>
                <c:pt idx="414">
                  <c:v>4</c:v>
                </c:pt>
                <c:pt idx="415">
                  <c:v>3.5</c:v>
                </c:pt>
                <c:pt idx="416">
                  <c:v>4.3</c:v>
                </c:pt>
                <c:pt idx="417">
                  <c:v>4.0999999999999996</c:v>
                </c:pt>
                <c:pt idx="418">
                  <c:v>4.0999999999999996</c:v>
                </c:pt>
                <c:pt idx="419">
                  <c:v>4.0999999999999996</c:v>
                </c:pt>
                <c:pt idx="420">
                  <c:v>4.0999999999999996</c:v>
                </c:pt>
                <c:pt idx="421">
                  <c:v>3.8</c:v>
                </c:pt>
                <c:pt idx="422">
                  <c:v>4.3</c:v>
                </c:pt>
                <c:pt idx="423">
                  <c:v>4</c:v>
                </c:pt>
                <c:pt idx="424">
                  <c:v>4.2</c:v>
                </c:pt>
                <c:pt idx="425">
                  <c:v>4.0999999999999996</c:v>
                </c:pt>
                <c:pt idx="426">
                  <c:v>4.0999999999999996</c:v>
                </c:pt>
                <c:pt idx="427">
                  <c:v>4.0999999999999996</c:v>
                </c:pt>
                <c:pt idx="428">
                  <c:v>4.3</c:v>
                </c:pt>
                <c:pt idx="429">
                  <c:v>3.9</c:v>
                </c:pt>
                <c:pt idx="430">
                  <c:v>4</c:v>
                </c:pt>
                <c:pt idx="431">
                  <c:v>4.5</c:v>
                </c:pt>
                <c:pt idx="432">
                  <c:v>4</c:v>
                </c:pt>
                <c:pt idx="433">
                  <c:v>4</c:v>
                </c:pt>
                <c:pt idx="434">
                  <c:v>4.0999999999999996</c:v>
                </c:pt>
                <c:pt idx="435">
                  <c:v>4.0999999999999996</c:v>
                </c:pt>
                <c:pt idx="436">
                  <c:v>3.9</c:v>
                </c:pt>
                <c:pt idx="437">
                  <c:v>4.0999999999999996</c:v>
                </c:pt>
                <c:pt idx="438">
                  <c:v>4.0999999999999996</c:v>
                </c:pt>
                <c:pt idx="439">
                  <c:v>4</c:v>
                </c:pt>
                <c:pt idx="440">
                  <c:v>4.3</c:v>
                </c:pt>
                <c:pt idx="441">
                  <c:v>4</c:v>
                </c:pt>
                <c:pt idx="442">
                  <c:v>4.0999999999999996</c:v>
                </c:pt>
                <c:pt idx="443">
                  <c:v>4.2</c:v>
                </c:pt>
                <c:pt idx="444">
                  <c:v>4</c:v>
                </c:pt>
                <c:pt idx="445">
                  <c:v>4.0999999999999996</c:v>
                </c:pt>
                <c:pt idx="446">
                  <c:v>4.2</c:v>
                </c:pt>
                <c:pt idx="447">
                  <c:v>4.5999999999999996</c:v>
                </c:pt>
                <c:pt idx="448">
                  <c:v>4</c:v>
                </c:pt>
                <c:pt idx="449">
                  <c:v>4</c:v>
                </c:pt>
                <c:pt idx="450">
                  <c:v>4.3</c:v>
                </c:pt>
                <c:pt idx="451">
                  <c:v>4.3</c:v>
                </c:pt>
                <c:pt idx="452">
                  <c:v>4.2</c:v>
                </c:pt>
                <c:pt idx="453">
                  <c:v>4</c:v>
                </c:pt>
                <c:pt idx="454">
                  <c:v>4.2</c:v>
                </c:pt>
                <c:pt idx="455">
                  <c:v>4</c:v>
                </c:pt>
                <c:pt idx="456">
                  <c:v>4.0999999999999996</c:v>
                </c:pt>
                <c:pt idx="457">
                  <c:v>3.9</c:v>
                </c:pt>
                <c:pt idx="458">
                  <c:v>3.8</c:v>
                </c:pt>
                <c:pt idx="459">
                  <c:v>4.7</c:v>
                </c:pt>
                <c:pt idx="460">
                  <c:v>4.3</c:v>
                </c:pt>
                <c:pt idx="461">
                  <c:v>4.2</c:v>
                </c:pt>
                <c:pt idx="462">
                  <c:v>4.0999999999999996</c:v>
                </c:pt>
                <c:pt idx="463">
                  <c:v>3.3</c:v>
                </c:pt>
                <c:pt idx="464">
                  <c:v>4.4000000000000004</c:v>
                </c:pt>
                <c:pt idx="465">
                  <c:v>4</c:v>
                </c:pt>
                <c:pt idx="466">
                  <c:v>4.2</c:v>
                </c:pt>
                <c:pt idx="467">
                  <c:v>4.5</c:v>
                </c:pt>
                <c:pt idx="468">
                  <c:v>4.5999999999999996</c:v>
                </c:pt>
                <c:pt idx="469">
                  <c:v>4.2</c:v>
                </c:pt>
                <c:pt idx="470">
                  <c:v>4</c:v>
                </c:pt>
                <c:pt idx="471">
                  <c:v>3.7</c:v>
                </c:pt>
                <c:pt idx="472">
                  <c:v>4.0999999999999996</c:v>
                </c:pt>
                <c:pt idx="473">
                  <c:v>4.0999999999999996</c:v>
                </c:pt>
                <c:pt idx="474">
                  <c:v>4.2</c:v>
                </c:pt>
                <c:pt idx="475">
                  <c:v>4.2</c:v>
                </c:pt>
                <c:pt idx="476">
                  <c:v>4.5</c:v>
                </c:pt>
                <c:pt idx="477">
                  <c:v>3.8</c:v>
                </c:pt>
                <c:pt idx="478">
                  <c:v>4</c:v>
                </c:pt>
                <c:pt idx="479">
                  <c:v>4.0999999999999996</c:v>
                </c:pt>
                <c:pt idx="480">
                  <c:v>3.8</c:v>
                </c:pt>
                <c:pt idx="481">
                  <c:v>4.0999999999999996</c:v>
                </c:pt>
                <c:pt idx="482">
                  <c:v>3.8</c:v>
                </c:pt>
                <c:pt idx="483">
                  <c:v>4.2</c:v>
                </c:pt>
                <c:pt idx="484">
                  <c:v>4.2</c:v>
                </c:pt>
                <c:pt idx="485">
                  <c:v>4.2</c:v>
                </c:pt>
                <c:pt idx="486">
                  <c:v>4</c:v>
                </c:pt>
                <c:pt idx="487">
                  <c:v>3.5</c:v>
                </c:pt>
                <c:pt idx="488">
                  <c:v>4.3</c:v>
                </c:pt>
                <c:pt idx="489">
                  <c:v>4.0999999999999996</c:v>
                </c:pt>
                <c:pt idx="490">
                  <c:v>3.9</c:v>
                </c:pt>
                <c:pt idx="491">
                  <c:v>3.9</c:v>
                </c:pt>
                <c:pt idx="492">
                  <c:v>3.3</c:v>
                </c:pt>
                <c:pt idx="493">
                  <c:v>4</c:v>
                </c:pt>
                <c:pt idx="494">
                  <c:v>4</c:v>
                </c:pt>
                <c:pt idx="495">
                  <c:v>4</c:v>
                </c:pt>
                <c:pt idx="496">
                  <c:v>3.9</c:v>
                </c:pt>
                <c:pt idx="497">
                  <c:v>4.3</c:v>
                </c:pt>
                <c:pt idx="498">
                  <c:v>4.0999999999999996</c:v>
                </c:pt>
                <c:pt idx="499">
                  <c:v>4.0999999999999996</c:v>
                </c:pt>
                <c:pt idx="500">
                  <c:v>4.3</c:v>
                </c:pt>
                <c:pt idx="501">
                  <c:v>4.0999999999999996</c:v>
                </c:pt>
                <c:pt idx="502">
                  <c:v>4.0999999999999996</c:v>
                </c:pt>
                <c:pt idx="503">
                  <c:v>4.3</c:v>
                </c:pt>
                <c:pt idx="504">
                  <c:v>4.4000000000000004</c:v>
                </c:pt>
                <c:pt idx="505">
                  <c:v>4.2</c:v>
                </c:pt>
                <c:pt idx="506">
                  <c:v>3.3</c:v>
                </c:pt>
                <c:pt idx="507">
                  <c:v>4.4000000000000004</c:v>
                </c:pt>
                <c:pt idx="508">
                  <c:v>4.3</c:v>
                </c:pt>
                <c:pt idx="509">
                  <c:v>4.0999999999999996</c:v>
                </c:pt>
                <c:pt idx="510">
                  <c:v>4</c:v>
                </c:pt>
                <c:pt idx="511">
                  <c:v>4.0999999999999996</c:v>
                </c:pt>
                <c:pt idx="512">
                  <c:v>4.3</c:v>
                </c:pt>
                <c:pt idx="513">
                  <c:v>3.8</c:v>
                </c:pt>
                <c:pt idx="514">
                  <c:v>3.9</c:v>
                </c:pt>
                <c:pt idx="515">
                  <c:v>3.7</c:v>
                </c:pt>
                <c:pt idx="516">
                  <c:v>4</c:v>
                </c:pt>
                <c:pt idx="517">
                  <c:v>4.2</c:v>
                </c:pt>
                <c:pt idx="518">
                  <c:v>4.4000000000000004</c:v>
                </c:pt>
                <c:pt idx="519">
                  <c:v>3.9</c:v>
                </c:pt>
                <c:pt idx="520">
                  <c:v>4.5</c:v>
                </c:pt>
                <c:pt idx="521">
                  <c:v>4.2</c:v>
                </c:pt>
                <c:pt idx="522">
                  <c:v>3.9</c:v>
                </c:pt>
                <c:pt idx="523">
                  <c:v>4.2</c:v>
                </c:pt>
                <c:pt idx="524">
                  <c:v>4.0999999999999996</c:v>
                </c:pt>
                <c:pt idx="525">
                  <c:v>4.0999999999999996</c:v>
                </c:pt>
                <c:pt idx="526">
                  <c:v>4.3</c:v>
                </c:pt>
                <c:pt idx="527">
                  <c:v>4.0999999999999996</c:v>
                </c:pt>
                <c:pt idx="528">
                  <c:v>4.3</c:v>
                </c:pt>
                <c:pt idx="529">
                  <c:v>3.6</c:v>
                </c:pt>
                <c:pt idx="530">
                  <c:v>4.0999999999999996</c:v>
                </c:pt>
                <c:pt idx="531">
                  <c:v>4</c:v>
                </c:pt>
                <c:pt idx="532">
                  <c:v>4.0999999999999996</c:v>
                </c:pt>
                <c:pt idx="533">
                  <c:v>4.3</c:v>
                </c:pt>
                <c:pt idx="534">
                  <c:v>3.9</c:v>
                </c:pt>
                <c:pt idx="535">
                  <c:v>4.0999999999999996</c:v>
                </c:pt>
                <c:pt idx="536">
                  <c:v>4.0999999999999996</c:v>
                </c:pt>
                <c:pt idx="537">
                  <c:v>4.4000000000000004</c:v>
                </c:pt>
                <c:pt idx="538">
                  <c:v>3.8</c:v>
                </c:pt>
                <c:pt idx="539">
                  <c:v>4.3</c:v>
                </c:pt>
                <c:pt idx="540">
                  <c:v>4.3</c:v>
                </c:pt>
                <c:pt idx="541">
                  <c:v>3.5</c:v>
                </c:pt>
                <c:pt idx="542">
                  <c:v>4</c:v>
                </c:pt>
                <c:pt idx="543">
                  <c:v>3.9</c:v>
                </c:pt>
                <c:pt idx="544">
                  <c:v>4.3</c:v>
                </c:pt>
                <c:pt idx="545">
                  <c:v>2.8</c:v>
                </c:pt>
                <c:pt idx="546">
                  <c:v>3.8</c:v>
                </c:pt>
                <c:pt idx="547">
                  <c:v>4.5</c:v>
                </c:pt>
                <c:pt idx="548">
                  <c:v>4.3</c:v>
                </c:pt>
                <c:pt idx="549">
                  <c:v>4.0999999999999996</c:v>
                </c:pt>
                <c:pt idx="550">
                  <c:v>3</c:v>
                </c:pt>
                <c:pt idx="551">
                  <c:v>4</c:v>
                </c:pt>
                <c:pt idx="552">
                  <c:v>3.9</c:v>
                </c:pt>
                <c:pt idx="553">
                  <c:v>4.0999999999999996</c:v>
                </c:pt>
                <c:pt idx="554">
                  <c:v>4.0999999999999996</c:v>
                </c:pt>
                <c:pt idx="555">
                  <c:v>4.3</c:v>
                </c:pt>
                <c:pt idx="556">
                  <c:v>4</c:v>
                </c:pt>
                <c:pt idx="557">
                  <c:v>4.4000000000000004</c:v>
                </c:pt>
                <c:pt idx="558">
                  <c:v>4.3</c:v>
                </c:pt>
                <c:pt idx="559">
                  <c:v>4.2</c:v>
                </c:pt>
                <c:pt idx="560">
                  <c:v>3.8</c:v>
                </c:pt>
                <c:pt idx="561">
                  <c:v>4.3</c:v>
                </c:pt>
                <c:pt idx="562">
                  <c:v>4.3</c:v>
                </c:pt>
                <c:pt idx="563">
                  <c:v>4.3</c:v>
                </c:pt>
                <c:pt idx="564">
                  <c:v>4</c:v>
                </c:pt>
                <c:pt idx="565">
                  <c:v>3.9</c:v>
                </c:pt>
                <c:pt idx="566">
                  <c:v>4.0999999999999996</c:v>
                </c:pt>
                <c:pt idx="567">
                  <c:v>3.7</c:v>
                </c:pt>
                <c:pt idx="568">
                  <c:v>4.2</c:v>
                </c:pt>
                <c:pt idx="569">
                  <c:v>4.0999999999999996</c:v>
                </c:pt>
                <c:pt idx="570">
                  <c:v>4</c:v>
                </c:pt>
                <c:pt idx="571">
                  <c:v>4.5999999999999996</c:v>
                </c:pt>
                <c:pt idx="572">
                  <c:v>3.9</c:v>
                </c:pt>
                <c:pt idx="573">
                  <c:v>4</c:v>
                </c:pt>
                <c:pt idx="574">
                  <c:v>4.3</c:v>
                </c:pt>
                <c:pt idx="575">
                  <c:v>4.4000000000000004</c:v>
                </c:pt>
                <c:pt idx="576">
                  <c:v>4.0999999999999996</c:v>
                </c:pt>
                <c:pt idx="577">
                  <c:v>4.0999999999999996</c:v>
                </c:pt>
                <c:pt idx="578">
                  <c:v>4.0999999999999996</c:v>
                </c:pt>
                <c:pt idx="579">
                  <c:v>4.4000000000000004</c:v>
                </c:pt>
                <c:pt idx="580">
                  <c:v>4.5</c:v>
                </c:pt>
                <c:pt idx="581">
                  <c:v>4.0999999999999996</c:v>
                </c:pt>
                <c:pt idx="582">
                  <c:v>4.2</c:v>
                </c:pt>
                <c:pt idx="583">
                  <c:v>4.5</c:v>
                </c:pt>
                <c:pt idx="584">
                  <c:v>4.0999999999999996</c:v>
                </c:pt>
                <c:pt idx="585">
                  <c:v>3.9</c:v>
                </c:pt>
                <c:pt idx="586">
                  <c:v>4.3</c:v>
                </c:pt>
                <c:pt idx="587">
                  <c:v>3.8</c:v>
                </c:pt>
                <c:pt idx="588">
                  <c:v>4.3</c:v>
                </c:pt>
                <c:pt idx="589">
                  <c:v>4.4000000000000004</c:v>
                </c:pt>
                <c:pt idx="590">
                  <c:v>3.8</c:v>
                </c:pt>
                <c:pt idx="591">
                  <c:v>3.8</c:v>
                </c:pt>
                <c:pt idx="592">
                  <c:v>3.5</c:v>
                </c:pt>
                <c:pt idx="593">
                  <c:v>4.4000000000000004</c:v>
                </c:pt>
                <c:pt idx="594">
                  <c:v>4.0999999999999996</c:v>
                </c:pt>
                <c:pt idx="595">
                  <c:v>4.0999999999999996</c:v>
                </c:pt>
                <c:pt idx="596">
                  <c:v>4.3</c:v>
                </c:pt>
                <c:pt idx="597">
                  <c:v>3.5</c:v>
                </c:pt>
                <c:pt idx="598">
                  <c:v>4.0999999999999996</c:v>
                </c:pt>
                <c:pt idx="599">
                  <c:v>4.0999999999999996</c:v>
                </c:pt>
                <c:pt idx="600">
                  <c:v>3.9</c:v>
                </c:pt>
                <c:pt idx="601">
                  <c:v>3.9</c:v>
                </c:pt>
                <c:pt idx="602">
                  <c:v>4.0999999999999996</c:v>
                </c:pt>
                <c:pt idx="603">
                  <c:v>4</c:v>
                </c:pt>
                <c:pt idx="604">
                  <c:v>4.2</c:v>
                </c:pt>
                <c:pt idx="605">
                  <c:v>4.3</c:v>
                </c:pt>
                <c:pt idx="606">
                  <c:v>4.0999999999999996</c:v>
                </c:pt>
                <c:pt idx="607">
                  <c:v>4</c:v>
                </c:pt>
                <c:pt idx="608">
                  <c:v>4.2</c:v>
                </c:pt>
                <c:pt idx="609">
                  <c:v>3.9</c:v>
                </c:pt>
                <c:pt idx="610">
                  <c:v>4.3</c:v>
                </c:pt>
                <c:pt idx="611">
                  <c:v>4.2</c:v>
                </c:pt>
                <c:pt idx="612">
                  <c:v>4.5</c:v>
                </c:pt>
                <c:pt idx="613">
                  <c:v>4</c:v>
                </c:pt>
                <c:pt idx="614">
                  <c:v>4.2</c:v>
                </c:pt>
                <c:pt idx="615">
                  <c:v>4.5</c:v>
                </c:pt>
                <c:pt idx="616">
                  <c:v>4.3</c:v>
                </c:pt>
                <c:pt idx="617">
                  <c:v>3.9</c:v>
                </c:pt>
                <c:pt idx="618">
                  <c:v>4.0999999999999996</c:v>
                </c:pt>
                <c:pt idx="619">
                  <c:v>4.3</c:v>
                </c:pt>
                <c:pt idx="620">
                  <c:v>4.2</c:v>
                </c:pt>
                <c:pt idx="621">
                  <c:v>4.2</c:v>
                </c:pt>
                <c:pt idx="622">
                  <c:v>4</c:v>
                </c:pt>
                <c:pt idx="623">
                  <c:v>3.9</c:v>
                </c:pt>
                <c:pt idx="624">
                  <c:v>4.0999999999999996</c:v>
                </c:pt>
                <c:pt idx="625">
                  <c:v>4.5</c:v>
                </c:pt>
                <c:pt idx="626">
                  <c:v>3.7</c:v>
                </c:pt>
                <c:pt idx="627">
                  <c:v>3.5</c:v>
                </c:pt>
                <c:pt idx="628">
                  <c:v>4.2</c:v>
                </c:pt>
                <c:pt idx="629">
                  <c:v>3.5</c:v>
                </c:pt>
                <c:pt idx="630">
                  <c:v>4.3</c:v>
                </c:pt>
                <c:pt idx="631">
                  <c:v>3.9</c:v>
                </c:pt>
                <c:pt idx="632">
                  <c:v>4.2</c:v>
                </c:pt>
                <c:pt idx="633">
                  <c:v>4.3</c:v>
                </c:pt>
                <c:pt idx="634">
                  <c:v>4.2</c:v>
                </c:pt>
                <c:pt idx="635">
                  <c:v>4</c:v>
                </c:pt>
                <c:pt idx="636">
                  <c:v>4.0999999999999996</c:v>
                </c:pt>
                <c:pt idx="637">
                  <c:v>4.5</c:v>
                </c:pt>
                <c:pt idx="638">
                  <c:v>4.2</c:v>
                </c:pt>
                <c:pt idx="639">
                  <c:v>4.0999999999999996</c:v>
                </c:pt>
                <c:pt idx="640">
                  <c:v>3.9</c:v>
                </c:pt>
                <c:pt idx="641">
                  <c:v>4.3</c:v>
                </c:pt>
                <c:pt idx="642">
                  <c:v>3.9</c:v>
                </c:pt>
                <c:pt idx="643">
                  <c:v>4</c:v>
                </c:pt>
                <c:pt idx="644">
                  <c:v>4</c:v>
                </c:pt>
                <c:pt idx="645">
                  <c:v>3.5</c:v>
                </c:pt>
                <c:pt idx="646">
                  <c:v>4.3</c:v>
                </c:pt>
                <c:pt idx="647">
                  <c:v>3.8</c:v>
                </c:pt>
                <c:pt idx="648">
                  <c:v>4.4000000000000004</c:v>
                </c:pt>
                <c:pt idx="649">
                  <c:v>3.7</c:v>
                </c:pt>
                <c:pt idx="650">
                  <c:v>4.4000000000000004</c:v>
                </c:pt>
                <c:pt idx="651">
                  <c:v>4.4000000000000004</c:v>
                </c:pt>
                <c:pt idx="652">
                  <c:v>4.4000000000000004</c:v>
                </c:pt>
                <c:pt idx="653">
                  <c:v>4.2</c:v>
                </c:pt>
                <c:pt idx="654">
                  <c:v>4.5</c:v>
                </c:pt>
                <c:pt idx="655">
                  <c:v>3.8</c:v>
                </c:pt>
                <c:pt idx="656">
                  <c:v>3.8</c:v>
                </c:pt>
                <c:pt idx="657">
                  <c:v>4.0999999999999996</c:v>
                </c:pt>
                <c:pt idx="658">
                  <c:v>4.0999999999999996</c:v>
                </c:pt>
                <c:pt idx="659">
                  <c:v>4.4000000000000004</c:v>
                </c:pt>
                <c:pt idx="660">
                  <c:v>3.8</c:v>
                </c:pt>
                <c:pt idx="661">
                  <c:v>4.2</c:v>
                </c:pt>
                <c:pt idx="662">
                  <c:v>4.0999999999999996</c:v>
                </c:pt>
                <c:pt idx="663">
                  <c:v>4.4000000000000004</c:v>
                </c:pt>
                <c:pt idx="664">
                  <c:v>4.0999999999999996</c:v>
                </c:pt>
                <c:pt idx="665">
                  <c:v>4.0999999999999996</c:v>
                </c:pt>
                <c:pt idx="666">
                  <c:v>3.5</c:v>
                </c:pt>
                <c:pt idx="667">
                  <c:v>3.6</c:v>
                </c:pt>
                <c:pt idx="668">
                  <c:v>4.3</c:v>
                </c:pt>
                <c:pt idx="669">
                  <c:v>3.8</c:v>
                </c:pt>
                <c:pt idx="670">
                  <c:v>4</c:v>
                </c:pt>
                <c:pt idx="671">
                  <c:v>3.9</c:v>
                </c:pt>
                <c:pt idx="672">
                  <c:v>4.0999999999999996</c:v>
                </c:pt>
                <c:pt idx="673">
                  <c:v>4.3</c:v>
                </c:pt>
                <c:pt idx="674">
                  <c:v>4.4000000000000004</c:v>
                </c:pt>
                <c:pt idx="675">
                  <c:v>4.3</c:v>
                </c:pt>
                <c:pt idx="676">
                  <c:v>4.3</c:v>
                </c:pt>
                <c:pt idx="677">
                  <c:v>4.0999999999999996</c:v>
                </c:pt>
                <c:pt idx="678">
                  <c:v>4.4000000000000004</c:v>
                </c:pt>
                <c:pt idx="679">
                  <c:v>4.4000000000000004</c:v>
                </c:pt>
                <c:pt idx="680">
                  <c:v>3.8</c:v>
                </c:pt>
                <c:pt idx="681">
                  <c:v>3.8</c:v>
                </c:pt>
                <c:pt idx="682">
                  <c:v>4</c:v>
                </c:pt>
                <c:pt idx="683">
                  <c:v>4.4000000000000004</c:v>
                </c:pt>
                <c:pt idx="684">
                  <c:v>4.4000000000000004</c:v>
                </c:pt>
                <c:pt idx="685">
                  <c:v>4.5</c:v>
                </c:pt>
                <c:pt idx="686">
                  <c:v>4</c:v>
                </c:pt>
                <c:pt idx="687">
                  <c:v>4</c:v>
                </c:pt>
                <c:pt idx="688">
                  <c:v>4.3</c:v>
                </c:pt>
                <c:pt idx="689">
                  <c:v>4.2</c:v>
                </c:pt>
                <c:pt idx="690">
                  <c:v>3.8</c:v>
                </c:pt>
                <c:pt idx="691">
                  <c:v>4.3</c:v>
                </c:pt>
                <c:pt idx="692">
                  <c:v>4.0999999999999996</c:v>
                </c:pt>
                <c:pt idx="693">
                  <c:v>4.3</c:v>
                </c:pt>
                <c:pt idx="694">
                  <c:v>4</c:v>
                </c:pt>
                <c:pt idx="695">
                  <c:v>4.3</c:v>
                </c:pt>
                <c:pt idx="696">
                  <c:v>4.2</c:v>
                </c:pt>
                <c:pt idx="697">
                  <c:v>4</c:v>
                </c:pt>
                <c:pt idx="698">
                  <c:v>4.4000000000000004</c:v>
                </c:pt>
                <c:pt idx="699">
                  <c:v>4.4000000000000004</c:v>
                </c:pt>
                <c:pt idx="700">
                  <c:v>4.5</c:v>
                </c:pt>
                <c:pt idx="701">
                  <c:v>4.2</c:v>
                </c:pt>
                <c:pt idx="702">
                  <c:v>4.0999999999999996</c:v>
                </c:pt>
                <c:pt idx="703">
                  <c:v>4.5</c:v>
                </c:pt>
                <c:pt idx="704">
                  <c:v>4.2</c:v>
                </c:pt>
                <c:pt idx="705">
                  <c:v>4.3</c:v>
                </c:pt>
                <c:pt idx="706">
                  <c:v>3.9</c:v>
                </c:pt>
                <c:pt idx="707">
                  <c:v>4.5</c:v>
                </c:pt>
                <c:pt idx="708">
                  <c:v>4.0999999999999996</c:v>
                </c:pt>
                <c:pt idx="709">
                  <c:v>4.2</c:v>
                </c:pt>
                <c:pt idx="710">
                  <c:v>3.8</c:v>
                </c:pt>
                <c:pt idx="711">
                  <c:v>4.3</c:v>
                </c:pt>
                <c:pt idx="712">
                  <c:v>3.9</c:v>
                </c:pt>
                <c:pt idx="713">
                  <c:v>4.3</c:v>
                </c:pt>
                <c:pt idx="714">
                  <c:v>4.3</c:v>
                </c:pt>
                <c:pt idx="715">
                  <c:v>3.9</c:v>
                </c:pt>
                <c:pt idx="716">
                  <c:v>3.7</c:v>
                </c:pt>
                <c:pt idx="717">
                  <c:v>4.2</c:v>
                </c:pt>
                <c:pt idx="718">
                  <c:v>4.3</c:v>
                </c:pt>
                <c:pt idx="719">
                  <c:v>4.2</c:v>
                </c:pt>
                <c:pt idx="720">
                  <c:v>3.9</c:v>
                </c:pt>
                <c:pt idx="721">
                  <c:v>4.3</c:v>
                </c:pt>
                <c:pt idx="722">
                  <c:v>3.7</c:v>
                </c:pt>
                <c:pt idx="723">
                  <c:v>4.3</c:v>
                </c:pt>
                <c:pt idx="724">
                  <c:v>4.3</c:v>
                </c:pt>
                <c:pt idx="725">
                  <c:v>3.9</c:v>
                </c:pt>
                <c:pt idx="726">
                  <c:v>4.4000000000000004</c:v>
                </c:pt>
                <c:pt idx="727">
                  <c:v>4</c:v>
                </c:pt>
                <c:pt idx="728">
                  <c:v>4.5</c:v>
                </c:pt>
                <c:pt idx="729">
                  <c:v>3.9</c:v>
                </c:pt>
                <c:pt idx="730">
                  <c:v>4.3</c:v>
                </c:pt>
                <c:pt idx="731">
                  <c:v>4.2</c:v>
                </c:pt>
                <c:pt idx="732">
                  <c:v>4.0999999999999996</c:v>
                </c:pt>
                <c:pt idx="733">
                  <c:v>4.2</c:v>
                </c:pt>
                <c:pt idx="734">
                  <c:v>4.5</c:v>
                </c:pt>
                <c:pt idx="735">
                  <c:v>4.2</c:v>
                </c:pt>
                <c:pt idx="736">
                  <c:v>4.2</c:v>
                </c:pt>
                <c:pt idx="737">
                  <c:v>4.3</c:v>
                </c:pt>
                <c:pt idx="738">
                  <c:v>4</c:v>
                </c:pt>
                <c:pt idx="739">
                  <c:v>4.5</c:v>
                </c:pt>
                <c:pt idx="740">
                  <c:v>3.8</c:v>
                </c:pt>
                <c:pt idx="741">
                  <c:v>3.9</c:v>
                </c:pt>
                <c:pt idx="742">
                  <c:v>4</c:v>
                </c:pt>
                <c:pt idx="743">
                  <c:v>4.0999999999999996</c:v>
                </c:pt>
                <c:pt idx="744">
                  <c:v>3.4</c:v>
                </c:pt>
                <c:pt idx="745">
                  <c:v>4</c:v>
                </c:pt>
                <c:pt idx="746">
                  <c:v>3.4</c:v>
                </c:pt>
                <c:pt idx="747">
                  <c:v>4.3</c:v>
                </c:pt>
                <c:pt idx="748">
                  <c:v>3.9</c:v>
                </c:pt>
                <c:pt idx="749">
                  <c:v>4.0999999999999996</c:v>
                </c:pt>
                <c:pt idx="750">
                  <c:v>4.3</c:v>
                </c:pt>
                <c:pt idx="751">
                  <c:v>4.5</c:v>
                </c:pt>
                <c:pt idx="752">
                  <c:v>4.2</c:v>
                </c:pt>
                <c:pt idx="753">
                  <c:v>4.0999999999999996</c:v>
                </c:pt>
                <c:pt idx="754">
                  <c:v>4.4000000000000004</c:v>
                </c:pt>
                <c:pt idx="755">
                  <c:v>4.3</c:v>
                </c:pt>
                <c:pt idx="756">
                  <c:v>4.3</c:v>
                </c:pt>
                <c:pt idx="757">
                  <c:v>4.3</c:v>
                </c:pt>
                <c:pt idx="758">
                  <c:v>4.2</c:v>
                </c:pt>
                <c:pt idx="759">
                  <c:v>4.0999999999999996</c:v>
                </c:pt>
                <c:pt idx="760">
                  <c:v>4.0999999999999996</c:v>
                </c:pt>
                <c:pt idx="761">
                  <c:v>4.5</c:v>
                </c:pt>
                <c:pt idx="762">
                  <c:v>4.4000000000000004</c:v>
                </c:pt>
                <c:pt idx="763">
                  <c:v>4.3</c:v>
                </c:pt>
                <c:pt idx="764">
                  <c:v>4.3</c:v>
                </c:pt>
                <c:pt idx="765">
                  <c:v>4.3</c:v>
                </c:pt>
                <c:pt idx="766">
                  <c:v>4</c:v>
                </c:pt>
                <c:pt idx="767">
                  <c:v>4.3</c:v>
                </c:pt>
                <c:pt idx="768">
                  <c:v>4</c:v>
                </c:pt>
                <c:pt idx="769">
                  <c:v>4.4000000000000004</c:v>
                </c:pt>
                <c:pt idx="770">
                  <c:v>4</c:v>
                </c:pt>
                <c:pt idx="771">
                  <c:v>4.3</c:v>
                </c:pt>
                <c:pt idx="772">
                  <c:v>3.3</c:v>
                </c:pt>
                <c:pt idx="773">
                  <c:v>3.7</c:v>
                </c:pt>
                <c:pt idx="774">
                  <c:v>4.0999999999999996</c:v>
                </c:pt>
                <c:pt idx="775">
                  <c:v>5</c:v>
                </c:pt>
                <c:pt idx="776">
                  <c:v>4.5</c:v>
                </c:pt>
                <c:pt idx="777">
                  <c:v>3.9</c:v>
                </c:pt>
                <c:pt idx="778">
                  <c:v>4.4000000000000004</c:v>
                </c:pt>
                <c:pt idx="779">
                  <c:v>4.0999999999999996</c:v>
                </c:pt>
                <c:pt idx="780">
                  <c:v>3.6</c:v>
                </c:pt>
                <c:pt idx="781">
                  <c:v>3.8</c:v>
                </c:pt>
                <c:pt idx="782">
                  <c:v>3.6</c:v>
                </c:pt>
                <c:pt idx="783">
                  <c:v>4.2</c:v>
                </c:pt>
                <c:pt idx="784">
                  <c:v>4.4000000000000004</c:v>
                </c:pt>
                <c:pt idx="785">
                  <c:v>3.8</c:v>
                </c:pt>
                <c:pt idx="786">
                  <c:v>4.2</c:v>
                </c:pt>
                <c:pt idx="787">
                  <c:v>4.3</c:v>
                </c:pt>
                <c:pt idx="788">
                  <c:v>4.4000000000000004</c:v>
                </c:pt>
                <c:pt idx="789">
                  <c:v>4.0999999999999996</c:v>
                </c:pt>
                <c:pt idx="790">
                  <c:v>4.4000000000000004</c:v>
                </c:pt>
                <c:pt idx="791">
                  <c:v>4.4000000000000004</c:v>
                </c:pt>
                <c:pt idx="792">
                  <c:v>4.4000000000000004</c:v>
                </c:pt>
                <c:pt idx="793">
                  <c:v>4.4000000000000004</c:v>
                </c:pt>
                <c:pt idx="794">
                  <c:v>4.3</c:v>
                </c:pt>
                <c:pt idx="795">
                  <c:v>4.3</c:v>
                </c:pt>
                <c:pt idx="796">
                  <c:v>4.3</c:v>
                </c:pt>
                <c:pt idx="797">
                  <c:v>4.2</c:v>
                </c:pt>
                <c:pt idx="798">
                  <c:v>4.3</c:v>
                </c:pt>
                <c:pt idx="799">
                  <c:v>4.2</c:v>
                </c:pt>
                <c:pt idx="800">
                  <c:v>3.8</c:v>
                </c:pt>
                <c:pt idx="801">
                  <c:v>4.3</c:v>
                </c:pt>
                <c:pt idx="802">
                  <c:v>4.5</c:v>
                </c:pt>
                <c:pt idx="803">
                  <c:v>4.0999999999999996</c:v>
                </c:pt>
                <c:pt idx="804">
                  <c:v>4.2</c:v>
                </c:pt>
                <c:pt idx="805">
                  <c:v>4</c:v>
                </c:pt>
                <c:pt idx="806">
                  <c:v>4.0999999999999996</c:v>
                </c:pt>
                <c:pt idx="807">
                  <c:v>4.0999999999999996</c:v>
                </c:pt>
                <c:pt idx="808">
                  <c:v>4.3</c:v>
                </c:pt>
                <c:pt idx="809">
                  <c:v>4.5</c:v>
                </c:pt>
                <c:pt idx="810">
                  <c:v>4.5</c:v>
                </c:pt>
                <c:pt idx="811">
                  <c:v>4.0999999999999996</c:v>
                </c:pt>
                <c:pt idx="812">
                  <c:v>4.3</c:v>
                </c:pt>
                <c:pt idx="813">
                  <c:v>3.6</c:v>
                </c:pt>
                <c:pt idx="814">
                  <c:v>4.4000000000000004</c:v>
                </c:pt>
                <c:pt idx="815">
                  <c:v>4.5</c:v>
                </c:pt>
                <c:pt idx="816">
                  <c:v>3.9</c:v>
                </c:pt>
                <c:pt idx="817">
                  <c:v>4</c:v>
                </c:pt>
                <c:pt idx="818">
                  <c:v>4</c:v>
                </c:pt>
                <c:pt idx="819">
                  <c:v>4.4000000000000004</c:v>
                </c:pt>
                <c:pt idx="820">
                  <c:v>4.5999999999999996</c:v>
                </c:pt>
                <c:pt idx="821">
                  <c:v>4.4000000000000004</c:v>
                </c:pt>
                <c:pt idx="822">
                  <c:v>4.4000000000000004</c:v>
                </c:pt>
                <c:pt idx="823">
                  <c:v>4.3</c:v>
                </c:pt>
                <c:pt idx="824">
                  <c:v>4.3</c:v>
                </c:pt>
                <c:pt idx="825">
                  <c:v>4.4000000000000004</c:v>
                </c:pt>
                <c:pt idx="826">
                  <c:v>4</c:v>
                </c:pt>
                <c:pt idx="827">
                  <c:v>4.2</c:v>
                </c:pt>
                <c:pt idx="828">
                  <c:v>3.8</c:v>
                </c:pt>
                <c:pt idx="829">
                  <c:v>4.0999999999999996</c:v>
                </c:pt>
                <c:pt idx="830">
                  <c:v>4.2</c:v>
                </c:pt>
                <c:pt idx="831">
                  <c:v>4.2</c:v>
                </c:pt>
                <c:pt idx="832">
                  <c:v>4.4000000000000004</c:v>
                </c:pt>
                <c:pt idx="833">
                  <c:v>4.3</c:v>
                </c:pt>
                <c:pt idx="834">
                  <c:v>4.0999999999999996</c:v>
                </c:pt>
                <c:pt idx="835">
                  <c:v>4.4000000000000004</c:v>
                </c:pt>
                <c:pt idx="836">
                  <c:v>3.9</c:v>
                </c:pt>
                <c:pt idx="837">
                  <c:v>3.9</c:v>
                </c:pt>
                <c:pt idx="838">
                  <c:v>3.6</c:v>
                </c:pt>
                <c:pt idx="839">
                  <c:v>4.4000000000000004</c:v>
                </c:pt>
                <c:pt idx="840">
                  <c:v>4</c:v>
                </c:pt>
                <c:pt idx="841">
                  <c:v>3.5</c:v>
                </c:pt>
                <c:pt idx="842">
                  <c:v>4.0999999999999996</c:v>
                </c:pt>
                <c:pt idx="843">
                  <c:v>4.0999999999999996</c:v>
                </c:pt>
                <c:pt idx="844">
                  <c:v>4</c:v>
                </c:pt>
                <c:pt idx="845">
                  <c:v>4.0999999999999996</c:v>
                </c:pt>
                <c:pt idx="846">
                  <c:v>4</c:v>
                </c:pt>
                <c:pt idx="847">
                  <c:v>3.8</c:v>
                </c:pt>
                <c:pt idx="848">
                  <c:v>4.3</c:v>
                </c:pt>
                <c:pt idx="849">
                  <c:v>4.2</c:v>
                </c:pt>
                <c:pt idx="850">
                  <c:v>4.0999999999999996</c:v>
                </c:pt>
                <c:pt idx="851">
                  <c:v>4.2</c:v>
                </c:pt>
                <c:pt idx="852">
                  <c:v>4.5</c:v>
                </c:pt>
                <c:pt idx="853">
                  <c:v>4.5999999999999996</c:v>
                </c:pt>
                <c:pt idx="854">
                  <c:v>4.3</c:v>
                </c:pt>
                <c:pt idx="855">
                  <c:v>4</c:v>
                </c:pt>
                <c:pt idx="856">
                  <c:v>4.2</c:v>
                </c:pt>
                <c:pt idx="857">
                  <c:v>3.3</c:v>
                </c:pt>
                <c:pt idx="858">
                  <c:v>4.3</c:v>
                </c:pt>
                <c:pt idx="859">
                  <c:v>3.7</c:v>
                </c:pt>
                <c:pt idx="860">
                  <c:v>3.9</c:v>
                </c:pt>
                <c:pt idx="861">
                  <c:v>4.3</c:v>
                </c:pt>
                <c:pt idx="862">
                  <c:v>4.0999999999999996</c:v>
                </c:pt>
                <c:pt idx="863">
                  <c:v>4.2</c:v>
                </c:pt>
                <c:pt idx="864">
                  <c:v>4.5</c:v>
                </c:pt>
                <c:pt idx="865">
                  <c:v>4</c:v>
                </c:pt>
                <c:pt idx="866">
                  <c:v>4.5</c:v>
                </c:pt>
                <c:pt idx="867">
                  <c:v>3.5</c:v>
                </c:pt>
                <c:pt idx="868">
                  <c:v>4.5</c:v>
                </c:pt>
                <c:pt idx="869">
                  <c:v>4.3</c:v>
                </c:pt>
                <c:pt idx="870">
                  <c:v>3.3</c:v>
                </c:pt>
                <c:pt idx="871">
                  <c:v>4.0999999999999996</c:v>
                </c:pt>
                <c:pt idx="872">
                  <c:v>3.8</c:v>
                </c:pt>
                <c:pt idx="873">
                  <c:v>3.5</c:v>
                </c:pt>
                <c:pt idx="874">
                  <c:v>4.0999999999999996</c:v>
                </c:pt>
                <c:pt idx="875">
                  <c:v>4.5</c:v>
                </c:pt>
                <c:pt idx="876">
                  <c:v>4.4000000000000004</c:v>
                </c:pt>
                <c:pt idx="877">
                  <c:v>4.0999999999999996</c:v>
                </c:pt>
                <c:pt idx="878">
                  <c:v>4.3</c:v>
                </c:pt>
                <c:pt idx="879">
                  <c:v>3.6</c:v>
                </c:pt>
                <c:pt idx="880">
                  <c:v>4</c:v>
                </c:pt>
                <c:pt idx="881">
                  <c:v>4.0999999999999996</c:v>
                </c:pt>
                <c:pt idx="882">
                  <c:v>4.5</c:v>
                </c:pt>
                <c:pt idx="883">
                  <c:v>4.2</c:v>
                </c:pt>
                <c:pt idx="884">
                  <c:v>4.3</c:v>
                </c:pt>
                <c:pt idx="885">
                  <c:v>4.2</c:v>
                </c:pt>
                <c:pt idx="886">
                  <c:v>4.5999999999999996</c:v>
                </c:pt>
                <c:pt idx="887">
                  <c:v>4.5</c:v>
                </c:pt>
                <c:pt idx="888">
                  <c:v>4.3</c:v>
                </c:pt>
                <c:pt idx="889">
                  <c:v>4.0999999999999996</c:v>
                </c:pt>
                <c:pt idx="890">
                  <c:v>4.5</c:v>
                </c:pt>
                <c:pt idx="891">
                  <c:v>3.5</c:v>
                </c:pt>
                <c:pt idx="892">
                  <c:v>4.4000000000000004</c:v>
                </c:pt>
                <c:pt idx="893">
                  <c:v>4.2</c:v>
                </c:pt>
                <c:pt idx="894">
                  <c:v>4.4000000000000004</c:v>
                </c:pt>
                <c:pt idx="895">
                  <c:v>4.4000000000000004</c:v>
                </c:pt>
                <c:pt idx="896">
                  <c:v>4.2</c:v>
                </c:pt>
                <c:pt idx="897">
                  <c:v>4.5</c:v>
                </c:pt>
                <c:pt idx="898">
                  <c:v>4.3</c:v>
                </c:pt>
                <c:pt idx="899">
                  <c:v>3.8</c:v>
                </c:pt>
                <c:pt idx="900">
                  <c:v>3.9</c:v>
                </c:pt>
                <c:pt idx="901">
                  <c:v>4</c:v>
                </c:pt>
                <c:pt idx="902">
                  <c:v>4.0999999999999996</c:v>
                </c:pt>
                <c:pt idx="903">
                  <c:v>4.4000000000000004</c:v>
                </c:pt>
                <c:pt idx="904">
                  <c:v>4.4000000000000004</c:v>
                </c:pt>
                <c:pt idx="905">
                  <c:v>4.4000000000000004</c:v>
                </c:pt>
                <c:pt idx="906">
                  <c:v>3.5</c:v>
                </c:pt>
                <c:pt idx="907">
                  <c:v>4.5</c:v>
                </c:pt>
                <c:pt idx="908">
                  <c:v>4.0999999999999996</c:v>
                </c:pt>
                <c:pt idx="909">
                  <c:v>4.4000000000000004</c:v>
                </c:pt>
                <c:pt idx="910">
                  <c:v>4.0999999999999996</c:v>
                </c:pt>
                <c:pt idx="911">
                  <c:v>4.2</c:v>
                </c:pt>
                <c:pt idx="912">
                  <c:v>4.2</c:v>
                </c:pt>
                <c:pt idx="913">
                  <c:v>4.3</c:v>
                </c:pt>
                <c:pt idx="914">
                  <c:v>4.3</c:v>
                </c:pt>
                <c:pt idx="915">
                  <c:v>3.7</c:v>
                </c:pt>
                <c:pt idx="916">
                  <c:v>3.9</c:v>
                </c:pt>
                <c:pt idx="917">
                  <c:v>4.5</c:v>
                </c:pt>
                <c:pt idx="918">
                  <c:v>4.0999999999999996</c:v>
                </c:pt>
                <c:pt idx="919">
                  <c:v>4</c:v>
                </c:pt>
                <c:pt idx="920">
                  <c:v>3.8</c:v>
                </c:pt>
                <c:pt idx="921">
                  <c:v>3.4</c:v>
                </c:pt>
                <c:pt idx="922">
                  <c:v>4.3</c:v>
                </c:pt>
                <c:pt idx="923">
                  <c:v>4.3</c:v>
                </c:pt>
                <c:pt idx="924">
                  <c:v>4.3</c:v>
                </c:pt>
                <c:pt idx="925">
                  <c:v>4.2</c:v>
                </c:pt>
                <c:pt idx="926">
                  <c:v>4.0999999999999996</c:v>
                </c:pt>
                <c:pt idx="927">
                  <c:v>4</c:v>
                </c:pt>
                <c:pt idx="928">
                  <c:v>4.3</c:v>
                </c:pt>
                <c:pt idx="929">
                  <c:v>4</c:v>
                </c:pt>
                <c:pt idx="930">
                  <c:v>4.0999999999999996</c:v>
                </c:pt>
                <c:pt idx="931">
                  <c:v>4</c:v>
                </c:pt>
                <c:pt idx="932">
                  <c:v>3.8</c:v>
                </c:pt>
                <c:pt idx="933">
                  <c:v>4.2</c:v>
                </c:pt>
                <c:pt idx="934">
                  <c:v>4.3</c:v>
                </c:pt>
                <c:pt idx="935">
                  <c:v>4.4000000000000004</c:v>
                </c:pt>
                <c:pt idx="936">
                  <c:v>4.0999999999999996</c:v>
                </c:pt>
                <c:pt idx="937">
                  <c:v>4.5</c:v>
                </c:pt>
                <c:pt idx="938">
                  <c:v>4</c:v>
                </c:pt>
                <c:pt idx="939">
                  <c:v>4.2</c:v>
                </c:pt>
                <c:pt idx="940">
                  <c:v>3.9</c:v>
                </c:pt>
                <c:pt idx="941">
                  <c:v>4.3</c:v>
                </c:pt>
                <c:pt idx="942">
                  <c:v>4</c:v>
                </c:pt>
                <c:pt idx="943">
                  <c:v>4.2</c:v>
                </c:pt>
                <c:pt idx="944">
                  <c:v>4.3</c:v>
                </c:pt>
                <c:pt idx="945">
                  <c:v>4.2</c:v>
                </c:pt>
                <c:pt idx="946">
                  <c:v>4.2</c:v>
                </c:pt>
                <c:pt idx="947">
                  <c:v>4.0999999999999996</c:v>
                </c:pt>
                <c:pt idx="948">
                  <c:v>4.3</c:v>
                </c:pt>
                <c:pt idx="949">
                  <c:v>4.3</c:v>
                </c:pt>
                <c:pt idx="950">
                  <c:v>4.2</c:v>
                </c:pt>
                <c:pt idx="951">
                  <c:v>4.5</c:v>
                </c:pt>
                <c:pt idx="952">
                  <c:v>4.4000000000000004</c:v>
                </c:pt>
                <c:pt idx="953">
                  <c:v>4.2</c:v>
                </c:pt>
                <c:pt idx="954">
                  <c:v>4.0999999999999996</c:v>
                </c:pt>
                <c:pt idx="955">
                  <c:v>4.3</c:v>
                </c:pt>
                <c:pt idx="956">
                  <c:v>4.4000000000000004</c:v>
                </c:pt>
                <c:pt idx="957">
                  <c:v>4.0999999999999996</c:v>
                </c:pt>
                <c:pt idx="958">
                  <c:v>3.6</c:v>
                </c:pt>
                <c:pt idx="959">
                  <c:v>4</c:v>
                </c:pt>
                <c:pt idx="960">
                  <c:v>4</c:v>
                </c:pt>
                <c:pt idx="961">
                  <c:v>4.4000000000000004</c:v>
                </c:pt>
                <c:pt idx="962">
                  <c:v>3.9</c:v>
                </c:pt>
                <c:pt idx="963">
                  <c:v>4.3</c:v>
                </c:pt>
                <c:pt idx="964">
                  <c:v>4.5999999999999996</c:v>
                </c:pt>
                <c:pt idx="965">
                  <c:v>4.4000000000000004</c:v>
                </c:pt>
                <c:pt idx="966">
                  <c:v>4.5</c:v>
                </c:pt>
                <c:pt idx="967">
                  <c:v>3.9</c:v>
                </c:pt>
                <c:pt idx="968">
                  <c:v>4.0999999999999996</c:v>
                </c:pt>
                <c:pt idx="969">
                  <c:v>4.3</c:v>
                </c:pt>
                <c:pt idx="970">
                  <c:v>4.5</c:v>
                </c:pt>
                <c:pt idx="971">
                  <c:v>4.5</c:v>
                </c:pt>
                <c:pt idx="972">
                  <c:v>3.6</c:v>
                </c:pt>
                <c:pt idx="973">
                  <c:v>4.0999999999999996</c:v>
                </c:pt>
                <c:pt idx="974">
                  <c:v>4.3</c:v>
                </c:pt>
                <c:pt idx="975">
                  <c:v>3.8</c:v>
                </c:pt>
                <c:pt idx="976">
                  <c:v>4.5999999999999996</c:v>
                </c:pt>
                <c:pt idx="977">
                  <c:v>4.0999999999999996</c:v>
                </c:pt>
                <c:pt idx="978">
                  <c:v>4</c:v>
                </c:pt>
                <c:pt idx="979">
                  <c:v>4.5</c:v>
                </c:pt>
                <c:pt idx="980">
                  <c:v>4.3</c:v>
                </c:pt>
                <c:pt idx="981">
                  <c:v>4</c:v>
                </c:pt>
                <c:pt idx="982">
                  <c:v>4.5</c:v>
                </c:pt>
                <c:pt idx="983">
                  <c:v>4</c:v>
                </c:pt>
                <c:pt idx="984">
                  <c:v>4.5</c:v>
                </c:pt>
                <c:pt idx="985">
                  <c:v>4.0999999999999996</c:v>
                </c:pt>
                <c:pt idx="986">
                  <c:v>4.3</c:v>
                </c:pt>
                <c:pt idx="987">
                  <c:v>4.0999999999999996</c:v>
                </c:pt>
                <c:pt idx="988">
                  <c:v>4</c:v>
                </c:pt>
                <c:pt idx="989">
                  <c:v>4.0999999999999996</c:v>
                </c:pt>
                <c:pt idx="990">
                  <c:v>4.0999999999999996</c:v>
                </c:pt>
                <c:pt idx="991">
                  <c:v>4.4000000000000004</c:v>
                </c:pt>
                <c:pt idx="992">
                  <c:v>4</c:v>
                </c:pt>
                <c:pt idx="993">
                  <c:v>4.0999999999999996</c:v>
                </c:pt>
                <c:pt idx="994">
                  <c:v>4.4000000000000004</c:v>
                </c:pt>
                <c:pt idx="995">
                  <c:v>4.3</c:v>
                </c:pt>
                <c:pt idx="996">
                  <c:v>4.2</c:v>
                </c:pt>
                <c:pt idx="997">
                  <c:v>3.6</c:v>
                </c:pt>
                <c:pt idx="998">
                  <c:v>4.2</c:v>
                </c:pt>
                <c:pt idx="999">
                  <c:v>4.2</c:v>
                </c:pt>
                <c:pt idx="1000">
                  <c:v>3.9</c:v>
                </c:pt>
                <c:pt idx="1001">
                  <c:v>4.2</c:v>
                </c:pt>
                <c:pt idx="1002">
                  <c:v>4.5</c:v>
                </c:pt>
                <c:pt idx="1003">
                  <c:v>4.3</c:v>
                </c:pt>
                <c:pt idx="1004">
                  <c:v>4.2</c:v>
                </c:pt>
                <c:pt idx="1005">
                  <c:v>4.0999999999999996</c:v>
                </c:pt>
                <c:pt idx="1006">
                  <c:v>4.0999999999999996</c:v>
                </c:pt>
                <c:pt idx="1007">
                  <c:v>4.5999999999999996</c:v>
                </c:pt>
                <c:pt idx="1008">
                  <c:v>3.8</c:v>
                </c:pt>
                <c:pt idx="1009">
                  <c:v>4.3</c:v>
                </c:pt>
                <c:pt idx="1010">
                  <c:v>4.2</c:v>
                </c:pt>
                <c:pt idx="1011">
                  <c:v>4.2</c:v>
                </c:pt>
                <c:pt idx="1012">
                  <c:v>4.4000000000000004</c:v>
                </c:pt>
                <c:pt idx="1013">
                  <c:v>3.9</c:v>
                </c:pt>
                <c:pt idx="1014">
                  <c:v>4</c:v>
                </c:pt>
                <c:pt idx="1015">
                  <c:v>4.2</c:v>
                </c:pt>
                <c:pt idx="1016">
                  <c:v>3.7</c:v>
                </c:pt>
                <c:pt idx="1017">
                  <c:v>4.5</c:v>
                </c:pt>
                <c:pt idx="1018">
                  <c:v>4.5</c:v>
                </c:pt>
                <c:pt idx="1019">
                  <c:v>3.6</c:v>
                </c:pt>
                <c:pt idx="1020">
                  <c:v>4.3</c:v>
                </c:pt>
                <c:pt idx="1021">
                  <c:v>4.0999999999999996</c:v>
                </c:pt>
                <c:pt idx="1022">
                  <c:v>3.9</c:v>
                </c:pt>
                <c:pt idx="1023">
                  <c:v>3.6</c:v>
                </c:pt>
                <c:pt idx="1024">
                  <c:v>4</c:v>
                </c:pt>
                <c:pt idx="1025">
                  <c:v>4.0999999999999996</c:v>
                </c:pt>
                <c:pt idx="1026">
                  <c:v>3.7</c:v>
                </c:pt>
                <c:pt idx="1027">
                  <c:v>3.9</c:v>
                </c:pt>
                <c:pt idx="1028">
                  <c:v>4.0999999999999996</c:v>
                </c:pt>
                <c:pt idx="1029">
                  <c:v>3.9</c:v>
                </c:pt>
                <c:pt idx="1030">
                  <c:v>3.9</c:v>
                </c:pt>
                <c:pt idx="1031">
                  <c:v>3.9</c:v>
                </c:pt>
                <c:pt idx="1032">
                  <c:v>3.8</c:v>
                </c:pt>
                <c:pt idx="1033">
                  <c:v>3.8</c:v>
                </c:pt>
                <c:pt idx="1034">
                  <c:v>4.0999999999999996</c:v>
                </c:pt>
                <c:pt idx="1035">
                  <c:v>4.0999999999999996</c:v>
                </c:pt>
                <c:pt idx="1036">
                  <c:v>3.3</c:v>
                </c:pt>
                <c:pt idx="1037">
                  <c:v>4.2</c:v>
                </c:pt>
                <c:pt idx="1038">
                  <c:v>4</c:v>
                </c:pt>
                <c:pt idx="1039">
                  <c:v>4.3</c:v>
                </c:pt>
                <c:pt idx="1040">
                  <c:v>4</c:v>
                </c:pt>
                <c:pt idx="1041">
                  <c:v>4.5</c:v>
                </c:pt>
                <c:pt idx="1042">
                  <c:v>4.0999999999999996</c:v>
                </c:pt>
                <c:pt idx="1043">
                  <c:v>4</c:v>
                </c:pt>
                <c:pt idx="1044">
                  <c:v>4.2</c:v>
                </c:pt>
                <c:pt idx="1045">
                  <c:v>3.8</c:v>
                </c:pt>
                <c:pt idx="1046">
                  <c:v>4.2</c:v>
                </c:pt>
                <c:pt idx="1047">
                  <c:v>4.2</c:v>
                </c:pt>
                <c:pt idx="1048">
                  <c:v>3.6</c:v>
                </c:pt>
                <c:pt idx="1049">
                  <c:v>3.8</c:v>
                </c:pt>
                <c:pt idx="1050">
                  <c:v>4.0999999999999996</c:v>
                </c:pt>
                <c:pt idx="1051">
                  <c:v>4.0999999999999996</c:v>
                </c:pt>
                <c:pt idx="1052">
                  <c:v>4.0999999999999996</c:v>
                </c:pt>
                <c:pt idx="1053">
                  <c:v>4.0999999999999996</c:v>
                </c:pt>
                <c:pt idx="1054">
                  <c:v>4.2</c:v>
                </c:pt>
                <c:pt idx="1055">
                  <c:v>4</c:v>
                </c:pt>
                <c:pt idx="1056">
                  <c:v>4.3</c:v>
                </c:pt>
                <c:pt idx="1057">
                  <c:v>4.2</c:v>
                </c:pt>
                <c:pt idx="1058">
                  <c:v>4.2</c:v>
                </c:pt>
                <c:pt idx="1059">
                  <c:v>3.7</c:v>
                </c:pt>
                <c:pt idx="1060">
                  <c:v>4.0999999999999996</c:v>
                </c:pt>
                <c:pt idx="1061">
                  <c:v>4.4000000000000004</c:v>
                </c:pt>
                <c:pt idx="1062">
                  <c:v>3.8</c:v>
                </c:pt>
                <c:pt idx="1063">
                  <c:v>4</c:v>
                </c:pt>
                <c:pt idx="1064">
                  <c:v>4.2</c:v>
                </c:pt>
                <c:pt idx="1065">
                  <c:v>3.8</c:v>
                </c:pt>
                <c:pt idx="1066">
                  <c:v>4.2</c:v>
                </c:pt>
                <c:pt idx="1067">
                  <c:v>4</c:v>
                </c:pt>
                <c:pt idx="1068">
                  <c:v>3.9</c:v>
                </c:pt>
                <c:pt idx="1069">
                  <c:v>4.3</c:v>
                </c:pt>
                <c:pt idx="1070">
                  <c:v>3.8</c:v>
                </c:pt>
                <c:pt idx="1071">
                  <c:v>4</c:v>
                </c:pt>
                <c:pt idx="1072">
                  <c:v>4.2</c:v>
                </c:pt>
                <c:pt idx="1073">
                  <c:v>4.2</c:v>
                </c:pt>
                <c:pt idx="1074">
                  <c:v>3.6</c:v>
                </c:pt>
                <c:pt idx="1075">
                  <c:v>4.3</c:v>
                </c:pt>
                <c:pt idx="1076">
                  <c:v>4</c:v>
                </c:pt>
                <c:pt idx="1077">
                  <c:v>4.2</c:v>
                </c:pt>
                <c:pt idx="1078">
                  <c:v>4.0999999999999996</c:v>
                </c:pt>
                <c:pt idx="1079">
                  <c:v>4</c:v>
                </c:pt>
                <c:pt idx="1080">
                  <c:v>4.3</c:v>
                </c:pt>
                <c:pt idx="1081">
                  <c:v>4</c:v>
                </c:pt>
                <c:pt idx="1082">
                  <c:v>3.9</c:v>
                </c:pt>
                <c:pt idx="1083">
                  <c:v>4.2</c:v>
                </c:pt>
                <c:pt idx="1084">
                  <c:v>4.0999999999999996</c:v>
                </c:pt>
                <c:pt idx="1085">
                  <c:v>4.4000000000000004</c:v>
                </c:pt>
                <c:pt idx="1086">
                  <c:v>4</c:v>
                </c:pt>
                <c:pt idx="1087">
                  <c:v>3.8</c:v>
                </c:pt>
                <c:pt idx="1088">
                  <c:v>4</c:v>
                </c:pt>
                <c:pt idx="1089">
                  <c:v>3.1</c:v>
                </c:pt>
                <c:pt idx="1090">
                  <c:v>4.3</c:v>
                </c:pt>
                <c:pt idx="1091">
                  <c:v>4.2</c:v>
                </c:pt>
                <c:pt idx="1092">
                  <c:v>4.4000000000000004</c:v>
                </c:pt>
                <c:pt idx="1093">
                  <c:v>4.0999999999999996</c:v>
                </c:pt>
                <c:pt idx="1094">
                  <c:v>4.2</c:v>
                </c:pt>
                <c:pt idx="1095">
                  <c:v>4.0999999999999996</c:v>
                </c:pt>
                <c:pt idx="1096">
                  <c:v>4.0999999999999996</c:v>
                </c:pt>
                <c:pt idx="1097">
                  <c:v>4.0999999999999996</c:v>
                </c:pt>
                <c:pt idx="1098">
                  <c:v>3.9</c:v>
                </c:pt>
                <c:pt idx="1099">
                  <c:v>3.9</c:v>
                </c:pt>
                <c:pt idx="1100">
                  <c:v>3.8</c:v>
                </c:pt>
                <c:pt idx="1101">
                  <c:v>4</c:v>
                </c:pt>
                <c:pt idx="1102">
                  <c:v>4.2</c:v>
                </c:pt>
                <c:pt idx="1103">
                  <c:v>4.0999999999999996</c:v>
                </c:pt>
                <c:pt idx="1104">
                  <c:v>4.3</c:v>
                </c:pt>
                <c:pt idx="1105">
                  <c:v>3.7</c:v>
                </c:pt>
                <c:pt idx="1106">
                  <c:v>4.2</c:v>
                </c:pt>
                <c:pt idx="1107">
                  <c:v>4.3</c:v>
                </c:pt>
                <c:pt idx="1108">
                  <c:v>4.3</c:v>
                </c:pt>
                <c:pt idx="1109">
                  <c:v>4.4000000000000004</c:v>
                </c:pt>
                <c:pt idx="1110">
                  <c:v>3.8</c:v>
                </c:pt>
                <c:pt idx="1111">
                  <c:v>4.5</c:v>
                </c:pt>
                <c:pt idx="1112">
                  <c:v>3.8</c:v>
                </c:pt>
                <c:pt idx="1113">
                  <c:v>3.8</c:v>
                </c:pt>
                <c:pt idx="1114">
                  <c:v>4.0999999999999996</c:v>
                </c:pt>
                <c:pt idx="1115">
                  <c:v>4.0999999999999996</c:v>
                </c:pt>
                <c:pt idx="1116">
                  <c:v>3.8</c:v>
                </c:pt>
                <c:pt idx="1117">
                  <c:v>3.3</c:v>
                </c:pt>
                <c:pt idx="1118">
                  <c:v>4</c:v>
                </c:pt>
                <c:pt idx="1119">
                  <c:v>4.5999999999999996</c:v>
                </c:pt>
                <c:pt idx="1120">
                  <c:v>3.9</c:v>
                </c:pt>
                <c:pt idx="1121">
                  <c:v>3.7</c:v>
                </c:pt>
                <c:pt idx="1122">
                  <c:v>4.2</c:v>
                </c:pt>
                <c:pt idx="1123">
                  <c:v>4.0999999999999996</c:v>
                </c:pt>
                <c:pt idx="1124">
                  <c:v>4.0999999999999996</c:v>
                </c:pt>
                <c:pt idx="1125">
                  <c:v>3.8</c:v>
                </c:pt>
                <c:pt idx="1126">
                  <c:v>4.0999999999999996</c:v>
                </c:pt>
                <c:pt idx="1127">
                  <c:v>4.5999999999999996</c:v>
                </c:pt>
                <c:pt idx="1128">
                  <c:v>4.0999999999999996</c:v>
                </c:pt>
                <c:pt idx="1129">
                  <c:v>4.2</c:v>
                </c:pt>
                <c:pt idx="1130">
                  <c:v>3.9</c:v>
                </c:pt>
                <c:pt idx="1131">
                  <c:v>4.0999999999999996</c:v>
                </c:pt>
                <c:pt idx="1132">
                  <c:v>4.0999999999999996</c:v>
                </c:pt>
                <c:pt idx="1133">
                  <c:v>4</c:v>
                </c:pt>
                <c:pt idx="1134">
                  <c:v>3.7</c:v>
                </c:pt>
                <c:pt idx="1135">
                  <c:v>4.0999999999999996</c:v>
                </c:pt>
                <c:pt idx="1136">
                  <c:v>4.0999999999999996</c:v>
                </c:pt>
                <c:pt idx="1137">
                  <c:v>4.0999999999999996</c:v>
                </c:pt>
                <c:pt idx="1138">
                  <c:v>3.3</c:v>
                </c:pt>
                <c:pt idx="1139">
                  <c:v>4.0999999999999996</c:v>
                </c:pt>
                <c:pt idx="1140">
                  <c:v>4.0999999999999996</c:v>
                </c:pt>
                <c:pt idx="1141">
                  <c:v>4.4000000000000004</c:v>
                </c:pt>
                <c:pt idx="1142">
                  <c:v>4.3</c:v>
                </c:pt>
                <c:pt idx="1143">
                  <c:v>4.0999999999999996</c:v>
                </c:pt>
                <c:pt idx="1144">
                  <c:v>3.7</c:v>
                </c:pt>
                <c:pt idx="1145">
                  <c:v>4.8</c:v>
                </c:pt>
                <c:pt idx="1146">
                  <c:v>4.5</c:v>
                </c:pt>
                <c:pt idx="1147">
                  <c:v>4</c:v>
                </c:pt>
                <c:pt idx="1148">
                  <c:v>4.0999999999999996</c:v>
                </c:pt>
                <c:pt idx="1149">
                  <c:v>3.9</c:v>
                </c:pt>
                <c:pt idx="1150">
                  <c:v>4.0999999999999996</c:v>
                </c:pt>
                <c:pt idx="1151">
                  <c:v>4.2</c:v>
                </c:pt>
                <c:pt idx="1152">
                  <c:v>4.0999999999999996</c:v>
                </c:pt>
                <c:pt idx="1153">
                  <c:v>3.5</c:v>
                </c:pt>
                <c:pt idx="1154">
                  <c:v>4.3</c:v>
                </c:pt>
                <c:pt idx="1155">
                  <c:v>3.9</c:v>
                </c:pt>
                <c:pt idx="1156">
                  <c:v>4.2</c:v>
                </c:pt>
                <c:pt idx="1157">
                  <c:v>3.8</c:v>
                </c:pt>
                <c:pt idx="1158">
                  <c:v>4.5</c:v>
                </c:pt>
                <c:pt idx="1159">
                  <c:v>3.8</c:v>
                </c:pt>
                <c:pt idx="1160">
                  <c:v>4.0999999999999996</c:v>
                </c:pt>
                <c:pt idx="1161">
                  <c:v>4.2</c:v>
                </c:pt>
                <c:pt idx="1162">
                  <c:v>4.0999999999999996</c:v>
                </c:pt>
                <c:pt idx="1163">
                  <c:v>4.2</c:v>
                </c:pt>
                <c:pt idx="1164">
                  <c:v>4.5</c:v>
                </c:pt>
                <c:pt idx="1165">
                  <c:v>4</c:v>
                </c:pt>
                <c:pt idx="1166">
                  <c:v>4.4000000000000004</c:v>
                </c:pt>
                <c:pt idx="1167">
                  <c:v>4</c:v>
                </c:pt>
                <c:pt idx="1168">
                  <c:v>4</c:v>
                </c:pt>
                <c:pt idx="1169">
                  <c:v>3.9</c:v>
                </c:pt>
                <c:pt idx="1170">
                  <c:v>4</c:v>
                </c:pt>
                <c:pt idx="1171">
                  <c:v>3.8</c:v>
                </c:pt>
                <c:pt idx="1172">
                  <c:v>4.2</c:v>
                </c:pt>
                <c:pt idx="1173">
                  <c:v>4.3</c:v>
                </c:pt>
                <c:pt idx="1174">
                  <c:v>4.2</c:v>
                </c:pt>
                <c:pt idx="1175">
                  <c:v>4.3</c:v>
                </c:pt>
                <c:pt idx="1176">
                  <c:v>4.2</c:v>
                </c:pt>
                <c:pt idx="1177">
                  <c:v>4.4000000000000004</c:v>
                </c:pt>
                <c:pt idx="1178">
                  <c:v>3.8</c:v>
                </c:pt>
                <c:pt idx="1179">
                  <c:v>4.0999999999999996</c:v>
                </c:pt>
                <c:pt idx="1180">
                  <c:v>3.9</c:v>
                </c:pt>
                <c:pt idx="1181">
                  <c:v>4.3</c:v>
                </c:pt>
                <c:pt idx="1182">
                  <c:v>4.4000000000000004</c:v>
                </c:pt>
                <c:pt idx="1183">
                  <c:v>3.6</c:v>
                </c:pt>
                <c:pt idx="1184">
                  <c:v>3.8</c:v>
                </c:pt>
                <c:pt idx="1185">
                  <c:v>4</c:v>
                </c:pt>
                <c:pt idx="1186">
                  <c:v>4.0999999999999996</c:v>
                </c:pt>
                <c:pt idx="1187">
                  <c:v>4.3</c:v>
                </c:pt>
                <c:pt idx="1188">
                  <c:v>4</c:v>
                </c:pt>
                <c:pt idx="1189">
                  <c:v>3.9</c:v>
                </c:pt>
                <c:pt idx="1190">
                  <c:v>4.4000000000000004</c:v>
                </c:pt>
                <c:pt idx="1191">
                  <c:v>3.7</c:v>
                </c:pt>
                <c:pt idx="1192">
                  <c:v>3.6</c:v>
                </c:pt>
                <c:pt idx="1193">
                  <c:v>3.7</c:v>
                </c:pt>
                <c:pt idx="1194">
                  <c:v>4</c:v>
                </c:pt>
                <c:pt idx="1195">
                  <c:v>4.2</c:v>
                </c:pt>
                <c:pt idx="1196">
                  <c:v>3.8</c:v>
                </c:pt>
                <c:pt idx="1197">
                  <c:v>4.2</c:v>
                </c:pt>
                <c:pt idx="1198">
                  <c:v>3.9</c:v>
                </c:pt>
                <c:pt idx="1199">
                  <c:v>4</c:v>
                </c:pt>
                <c:pt idx="1200">
                  <c:v>4.0999999999999996</c:v>
                </c:pt>
                <c:pt idx="1201">
                  <c:v>4.8</c:v>
                </c:pt>
                <c:pt idx="1202">
                  <c:v>4.2</c:v>
                </c:pt>
                <c:pt idx="1203">
                  <c:v>4.0999999999999996</c:v>
                </c:pt>
                <c:pt idx="1204">
                  <c:v>4</c:v>
                </c:pt>
                <c:pt idx="1205">
                  <c:v>3.9</c:v>
                </c:pt>
                <c:pt idx="1206">
                  <c:v>4.0999999999999996</c:v>
                </c:pt>
                <c:pt idx="1207">
                  <c:v>4.3</c:v>
                </c:pt>
                <c:pt idx="1208">
                  <c:v>4.0999999999999996</c:v>
                </c:pt>
                <c:pt idx="1209">
                  <c:v>4.2</c:v>
                </c:pt>
                <c:pt idx="1210">
                  <c:v>3.9</c:v>
                </c:pt>
                <c:pt idx="1211">
                  <c:v>3.7</c:v>
                </c:pt>
                <c:pt idx="1212">
                  <c:v>4.0999999999999996</c:v>
                </c:pt>
                <c:pt idx="1213">
                  <c:v>4</c:v>
                </c:pt>
                <c:pt idx="1214">
                  <c:v>3.8</c:v>
                </c:pt>
                <c:pt idx="1215">
                  <c:v>4.2</c:v>
                </c:pt>
                <c:pt idx="1216">
                  <c:v>4.5999999999999996</c:v>
                </c:pt>
                <c:pt idx="1217">
                  <c:v>4.0999999999999996</c:v>
                </c:pt>
                <c:pt idx="1218">
                  <c:v>3.3</c:v>
                </c:pt>
                <c:pt idx="1219">
                  <c:v>4.2</c:v>
                </c:pt>
                <c:pt idx="1220">
                  <c:v>4.3</c:v>
                </c:pt>
                <c:pt idx="1221">
                  <c:v>4.3</c:v>
                </c:pt>
                <c:pt idx="1222">
                  <c:v>4.3</c:v>
                </c:pt>
                <c:pt idx="1223">
                  <c:v>4.7</c:v>
                </c:pt>
                <c:pt idx="1224">
                  <c:v>4.4000000000000004</c:v>
                </c:pt>
                <c:pt idx="1225">
                  <c:v>3.9</c:v>
                </c:pt>
                <c:pt idx="1226">
                  <c:v>4.7</c:v>
                </c:pt>
                <c:pt idx="1227">
                  <c:v>4.0999999999999996</c:v>
                </c:pt>
                <c:pt idx="1228">
                  <c:v>3.8</c:v>
                </c:pt>
                <c:pt idx="1229">
                  <c:v>4.4000000000000004</c:v>
                </c:pt>
                <c:pt idx="1230">
                  <c:v>4.3</c:v>
                </c:pt>
                <c:pt idx="1231">
                  <c:v>3.4</c:v>
                </c:pt>
                <c:pt idx="1232">
                  <c:v>4.2</c:v>
                </c:pt>
                <c:pt idx="1233">
                  <c:v>3.7</c:v>
                </c:pt>
                <c:pt idx="1234">
                  <c:v>4.3</c:v>
                </c:pt>
                <c:pt idx="1235">
                  <c:v>4.3</c:v>
                </c:pt>
                <c:pt idx="1236">
                  <c:v>4.4000000000000004</c:v>
                </c:pt>
                <c:pt idx="1237">
                  <c:v>4.0999999999999996</c:v>
                </c:pt>
                <c:pt idx="1238">
                  <c:v>4</c:v>
                </c:pt>
                <c:pt idx="1239">
                  <c:v>4.4000000000000004</c:v>
                </c:pt>
                <c:pt idx="1240">
                  <c:v>3.8</c:v>
                </c:pt>
                <c:pt idx="1241">
                  <c:v>4.3</c:v>
                </c:pt>
                <c:pt idx="1242">
                  <c:v>3.8</c:v>
                </c:pt>
                <c:pt idx="1243">
                  <c:v>2.2999999999999998</c:v>
                </c:pt>
                <c:pt idx="1244">
                  <c:v>4.5</c:v>
                </c:pt>
                <c:pt idx="1245">
                  <c:v>4</c:v>
                </c:pt>
                <c:pt idx="1246">
                  <c:v>3.7</c:v>
                </c:pt>
                <c:pt idx="1247">
                  <c:v>4</c:v>
                </c:pt>
                <c:pt idx="1248">
                  <c:v>4.4000000000000004</c:v>
                </c:pt>
                <c:pt idx="1249">
                  <c:v>4.0999999999999996</c:v>
                </c:pt>
                <c:pt idx="1250">
                  <c:v>4.4000000000000004</c:v>
                </c:pt>
                <c:pt idx="1251">
                  <c:v>3.1</c:v>
                </c:pt>
                <c:pt idx="1252">
                  <c:v>4.3</c:v>
                </c:pt>
                <c:pt idx="1253">
                  <c:v>4.4000000000000004</c:v>
                </c:pt>
                <c:pt idx="1254">
                  <c:v>4.4000000000000004</c:v>
                </c:pt>
                <c:pt idx="1255">
                  <c:v>4.0999999999999996</c:v>
                </c:pt>
                <c:pt idx="1256">
                  <c:v>4.0999999999999996</c:v>
                </c:pt>
                <c:pt idx="1257">
                  <c:v>4</c:v>
                </c:pt>
                <c:pt idx="1258">
                  <c:v>3.6</c:v>
                </c:pt>
                <c:pt idx="1259">
                  <c:v>3.9</c:v>
                </c:pt>
                <c:pt idx="1260">
                  <c:v>3.9</c:v>
                </c:pt>
                <c:pt idx="1261">
                  <c:v>3.8</c:v>
                </c:pt>
                <c:pt idx="1262">
                  <c:v>4.0999999999999996</c:v>
                </c:pt>
                <c:pt idx="1263">
                  <c:v>4.0999999999999996</c:v>
                </c:pt>
                <c:pt idx="1264">
                  <c:v>4.0999999999999996</c:v>
                </c:pt>
                <c:pt idx="1265">
                  <c:v>3.8</c:v>
                </c:pt>
                <c:pt idx="1266">
                  <c:v>4.3</c:v>
                </c:pt>
                <c:pt idx="1267">
                  <c:v>4.5</c:v>
                </c:pt>
                <c:pt idx="1268">
                  <c:v>4.2</c:v>
                </c:pt>
                <c:pt idx="1269">
                  <c:v>3.9</c:v>
                </c:pt>
                <c:pt idx="1270">
                  <c:v>3.5</c:v>
                </c:pt>
                <c:pt idx="1271">
                  <c:v>4.3</c:v>
                </c:pt>
                <c:pt idx="1272">
                  <c:v>3.9</c:v>
                </c:pt>
                <c:pt idx="1273">
                  <c:v>3.9</c:v>
                </c:pt>
                <c:pt idx="1274">
                  <c:v>4</c:v>
                </c:pt>
                <c:pt idx="1275">
                  <c:v>4.7</c:v>
                </c:pt>
                <c:pt idx="1276">
                  <c:v>4.0999999999999996</c:v>
                </c:pt>
                <c:pt idx="1277">
                  <c:v>3.8</c:v>
                </c:pt>
                <c:pt idx="1278">
                  <c:v>4.0999999999999996</c:v>
                </c:pt>
                <c:pt idx="1279">
                  <c:v>1</c:v>
                </c:pt>
                <c:pt idx="1280">
                  <c:v>4.0999999999999996</c:v>
                </c:pt>
                <c:pt idx="1281">
                  <c:v>3.9</c:v>
                </c:pt>
                <c:pt idx="1282">
                  <c:v>3.8</c:v>
                </c:pt>
                <c:pt idx="1283">
                  <c:v>4.0999999999999996</c:v>
                </c:pt>
                <c:pt idx="1284">
                  <c:v>4.3</c:v>
                </c:pt>
                <c:pt idx="1285">
                  <c:v>3.9</c:v>
                </c:pt>
                <c:pt idx="1286">
                  <c:v>2.8</c:v>
                </c:pt>
                <c:pt idx="1287">
                  <c:v>4</c:v>
                </c:pt>
                <c:pt idx="1288">
                  <c:v>4.5</c:v>
                </c:pt>
                <c:pt idx="1289">
                  <c:v>4.5999999999999996</c:v>
                </c:pt>
                <c:pt idx="1290">
                  <c:v>4.0999999999999996</c:v>
                </c:pt>
                <c:pt idx="1291">
                  <c:v>4.0999999999999996</c:v>
                </c:pt>
                <c:pt idx="1292">
                  <c:v>3.4</c:v>
                </c:pt>
                <c:pt idx="1293">
                  <c:v>4.5999999999999996</c:v>
                </c:pt>
                <c:pt idx="1294">
                  <c:v>4.2</c:v>
                </c:pt>
                <c:pt idx="1295">
                  <c:v>3.9</c:v>
                </c:pt>
                <c:pt idx="1296">
                  <c:v>4.2</c:v>
                </c:pt>
                <c:pt idx="1297">
                  <c:v>4.2</c:v>
                </c:pt>
                <c:pt idx="1298">
                  <c:v>4.0999999999999996</c:v>
                </c:pt>
                <c:pt idx="1299">
                  <c:v>4.8</c:v>
                </c:pt>
                <c:pt idx="1300">
                  <c:v>4.4000000000000004</c:v>
                </c:pt>
                <c:pt idx="1301">
                  <c:v>4.3</c:v>
                </c:pt>
                <c:pt idx="1302">
                  <c:v>4.3</c:v>
                </c:pt>
                <c:pt idx="1303">
                  <c:v>4</c:v>
                </c:pt>
                <c:pt idx="1304">
                  <c:v>4.3</c:v>
                </c:pt>
                <c:pt idx="1305">
                  <c:v>4</c:v>
                </c:pt>
                <c:pt idx="1306">
                  <c:v>4.4000000000000004</c:v>
                </c:pt>
                <c:pt idx="1307">
                  <c:v>4.0999999999999996</c:v>
                </c:pt>
                <c:pt idx="1308">
                  <c:v>3.6</c:v>
                </c:pt>
                <c:pt idx="1309">
                  <c:v>2</c:v>
                </c:pt>
                <c:pt idx="1310">
                  <c:v>4</c:v>
                </c:pt>
                <c:pt idx="1311">
                  <c:v>3.7</c:v>
                </c:pt>
                <c:pt idx="1312">
                  <c:v>3.8</c:v>
                </c:pt>
                <c:pt idx="1313">
                  <c:v>3.9</c:v>
                </c:pt>
                <c:pt idx="1314">
                  <c:v>3.1</c:v>
                </c:pt>
                <c:pt idx="1315">
                  <c:v>3</c:v>
                </c:pt>
                <c:pt idx="1316">
                  <c:v>4</c:v>
                </c:pt>
                <c:pt idx="1317">
                  <c:v>4.4000000000000004</c:v>
                </c:pt>
                <c:pt idx="1318">
                  <c:v>4.0999999999999996</c:v>
                </c:pt>
                <c:pt idx="1319">
                  <c:v>3.6</c:v>
                </c:pt>
                <c:pt idx="1320">
                  <c:v>4.4000000000000004</c:v>
                </c:pt>
                <c:pt idx="1321">
                  <c:v>4.2</c:v>
                </c:pt>
                <c:pt idx="1322">
                  <c:v>4.3</c:v>
                </c:pt>
                <c:pt idx="1323">
                  <c:v>3.8</c:v>
                </c:pt>
                <c:pt idx="1324">
                  <c:v>4.0999999999999996</c:v>
                </c:pt>
                <c:pt idx="1325">
                  <c:v>4</c:v>
                </c:pt>
                <c:pt idx="1326">
                  <c:v>4.2</c:v>
                </c:pt>
                <c:pt idx="1327">
                  <c:v>3.6</c:v>
                </c:pt>
                <c:pt idx="1328">
                  <c:v>4.2</c:v>
                </c:pt>
                <c:pt idx="1329">
                  <c:v>4.0999999999999996</c:v>
                </c:pt>
                <c:pt idx="1330">
                  <c:v>4.2</c:v>
                </c:pt>
                <c:pt idx="1331">
                  <c:v>3.9</c:v>
                </c:pt>
                <c:pt idx="1332">
                  <c:v>4</c:v>
                </c:pt>
                <c:pt idx="1333">
                  <c:v>4.2</c:v>
                </c:pt>
                <c:pt idx="1334">
                  <c:v>4.2</c:v>
                </c:pt>
                <c:pt idx="1335">
                  <c:v>4.0999999999999996</c:v>
                </c:pt>
                <c:pt idx="1336">
                  <c:v>4.4000000000000004</c:v>
                </c:pt>
                <c:pt idx="1337">
                  <c:v>4.0999999999999996</c:v>
                </c:pt>
                <c:pt idx="1338">
                  <c:v>4.2</c:v>
                </c:pt>
                <c:pt idx="1339">
                  <c:v>4.0999999999999996</c:v>
                </c:pt>
                <c:pt idx="1340">
                  <c:v>3.9</c:v>
                </c:pt>
                <c:pt idx="1341">
                  <c:v>3.9</c:v>
                </c:pt>
                <c:pt idx="1342">
                  <c:v>4.2</c:v>
                </c:pt>
                <c:pt idx="1343">
                  <c:v>4.2</c:v>
                </c:pt>
                <c:pt idx="1344">
                  <c:v>3.7</c:v>
                </c:pt>
                <c:pt idx="1345">
                  <c:v>3.7</c:v>
                </c:pt>
                <c:pt idx="1346">
                  <c:v>3.4</c:v>
                </c:pt>
                <c:pt idx="1347">
                  <c:v>4.2</c:v>
                </c:pt>
                <c:pt idx="1348">
                  <c:v>4</c:v>
                </c:pt>
                <c:pt idx="1349">
                  <c:v>4.0999999999999996</c:v>
                </c:pt>
                <c:pt idx="1350">
                  <c:v>3.9</c:v>
                </c:pt>
                <c:pt idx="1351">
                  <c:v>4</c:v>
                </c:pt>
                <c:pt idx="1352">
                  <c:v>3.9</c:v>
                </c:pt>
                <c:pt idx="1353">
                  <c:v>4.2</c:v>
                </c:pt>
                <c:pt idx="1354">
                  <c:v>4.3</c:v>
                </c:pt>
                <c:pt idx="1355">
                  <c:v>4</c:v>
                </c:pt>
                <c:pt idx="1356">
                  <c:v>2.6</c:v>
                </c:pt>
                <c:pt idx="1357">
                  <c:v>3.8</c:v>
                </c:pt>
                <c:pt idx="1358">
                  <c:v>4.5</c:v>
                </c:pt>
                <c:pt idx="1359">
                  <c:v>3.5</c:v>
                </c:pt>
                <c:pt idx="1360">
                  <c:v>3.9</c:v>
                </c:pt>
                <c:pt idx="1361">
                  <c:v>4</c:v>
                </c:pt>
                <c:pt idx="1362">
                  <c:v>4</c:v>
                </c:pt>
                <c:pt idx="1363">
                  <c:v>3.5</c:v>
                </c:pt>
                <c:pt idx="1364">
                  <c:v>4</c:v>
                </c:pt>
                <c:pt idx="1365">
                  <c:v>3.4</c:v>
                </c:pt>
                <c:pt idx="1366">
                  <c:v>4.2</c:v>
                </c:pt>
                <c:pt idx="1367">
                  <c:v>3.8</c:v>
                </c:pt>
                <c:pt idx="1368">
                  <c:v>4.0999999999999996</c:v>
                </c:pt>
                <c:pt idx="1369">
                  <c:v>4.2</c:v>
                </c:pt>
                <c:pt idx="1370">
                  <c:v>4.3</c:v>
                </c:pt>
                <c:pt idx="1371">
                  <c:v>4.2</c:v>
                </c:pt>
                <c:pt idx="1372">
                  <c:v>4.0999999999999996</c:v>
                </c:pt>
                <c:pt idx="1373">
                  <c:v>3.9</c:v>
                </c:pt>
                <c:pt idx="1374">
                  <c:v>3.3</c:v>
                </c:pt>
                <c:pt idx="1375">
                  <c:v>4.3</c:v>
                </c:pt>
                <c:pt idx="1376">
                  <c:v>3.9</c:v>
                </c:pt>
                <c:pt idx="1377">
                  <c:v>4.3</c:v>
                </c:pt>
                <c:pt idx="1378">
                  <c:v>3.6</c:v>
                </c:pt>
                <c:pt idx="1379">
                  <c:v>3.8</c:v>
                </c:pt>
                <c:pt idx="1380">
                  <c:v>3.9</c:v>
                </c:pt>
                <c:pt idx="1381">
                  <c:v>4.5999999999999996</c:v>
                </c:pt>
                <c:pt idx="1382">
                  <c:v>3.8</c:v>
                </c:pt>
                <c:pt idx="1383">
                  <c:v>3.9</c:v>
                </c:pt>
                <c:pt idx="1384">
                  <c:v>4.0999999999999996</c:v>
                </c:pt>
                <c:pt idx="1385">
                  <c:v>3.6</c:v>
                </c:pt>
                <c:pt idx="1386">
                  <c:v>4.4000000000000004</c:v>
                </c:pt>
                <c:pt idx="1387">
                  <c:v>4.3</c:v>
                </c:pt>
                <c:pt idx="1388">
                  <c:v>4.7</c:v>
                </c:pt>
                <c:pt idx="1389">
                  <c:v>4.3</c:v>
                </c:pt>
                <c:pt idx="1390">
                  <c:v>3.9</c:v>
                </c:pt>
                <c:pt idx="1391">
                  <c:v>3.9</c:v>
                </c:pt>
                <c:pt idx="1392">
                  <c:v>3.7</c:v>
                </c:pt>
                <c:pt idx="1393">
                  <c:v>3.5</c:v>
                </c:pt>
                <c:pt idx="1394">
                  <c:v>4</c:v>
                </c:pt>
                <c:pt idx="1395">
                  <c:v>4.0999999999999996</c:v>
                </c:pt>
                <c:pt idx="1396">
                  <c:v>3.9</c:v>
                </c:pt>
                <c:pt idx="1397">
                  <c:v>4.4000000000000004</c:v>
                </c:pt>
                <c:pt idx="1398">
                  <c:v>4.3</c:v>
                </c:pt>
                <c:pt idx="1399">
                  <c:v>4.5</c:v>
                </c:pt>
                <c:pt idx="1400">
                  <c:v>4</c:v>
                </c:pt>
                <c:pt idx="1401">
                  <c:v>3.9</c:v>
                </c:pt>
                <c:pt idx="1402">
                  <c:v>4.2</c:v>
                </c:pt>
                <c:pt idx="1403">
                  <c:v>4.0999999999999996</c:v>
                </c:pt>
                <c:pt idx="1404">
                  <c:v>3.7</c:v>
                </c:pt>
                <c:pt idx="1405">
                  <c:v>4.0999999999999996</c:v>
                </c:pt>
                <c:pt idx="1406">
                  <c:v>4.2</c:v>
                </c:pt>
                <c:pt idx="1407">
                  <c:v>4.3</c:v>
                </c:pt>
                <c:pt idx="1408">
                  <c:v>3.6</c:v>
                </c:pt>
                <c:pt idx="1409">
                  <c:v>4.0999999999999996</c:v>
                </c:pt>
                <c:pt idx="1410">
                  <c:v>4.5</c:v>
                </c:pt>
                <c:pt idx="1411">
                  <c:v>4.2</c:v>
                </c:pt>
                <c:pt idx="1412">
                  <c:v>4.3</c:v>
                </c:pt>
                <c:pt idx="1413">
                  <c:v>4</c:v>
                </c:pt>
                <c:pt idx="1414">
                  <c:v>4.2</c:v>
                </c:pt>
                <c:pt idx="1415">
                  <c:v>4.2</c:v>
                </c:pt>
                <c:pt idx="1416">
                  <c:v>4.5</c:v>
                </c:pt>
                <c:pt idx="1417">
                  <c:v>3.8</c:v>
                </c:pt>
                <c:pt idx="1418">
                  <c:v>4.4000000000000004</c:v>
                </c:pt>
                <c:pt idx="1419">
                  <c:v>4.0999999999999996</c:v>
                </c:pt>
                <c:pt idx="1420">
                  <c:v>4.2</c:v>
                </c:pt>
                <c:pt idx="1421">
                  <c:v>4.3</c:v>
                </c:pt>
                <c:pt idx="1422">
                  <c:v>4.0999999999999996</c:v>
                </c:pt>
                <c:pt idx="1423">
                  <c:v>4.2</c:v>
                </c:pt>
                <c:pt idx="1424">
                  <c:v>4.0999999999999996</c:v>
                </c:pt>
                <c:pt idx="1425">
                  <c:v>3.9</c:v>
                </c:pt>
                <c:pt idx="1426">
                  <c:v>3.9</c:v>
                </c:pt>
                <c:pt idx="1427">
                  <c:v>3.8</c:v>
                </c:pt>
                <c:pt idx="1428">
                  <c:v>4.5999999999999996</c:v>
                </c:pt>
                <c:pt idx="1429">
                  <c:v>3.6</c:v>
                </c:pt>
                <c:pt idx="1430">
                  <c:v>4.0999999999999996</c:v>
                </c:pt>
                <c:pt idx="1431">
                  <c:v>4.2</c:v>
                </c:pt>
                <c:pt idx="1432">
                  <c:v>4.3</c:v>
                </c:pt>
                <c:pt idx="1433">
                  <c:v>3.9</c:v>
                </c:pt>
                <c:pt idx="1434">
                  <c:v>3.9</c:v>
                </c:pt>
                <c:pt idx="1435">
                  <c:v>4</c:v>
                </c:pt>
                <c:pt idx="1436">
                  <c:v>4.4000000000000004</c:v>
                </c:pt>
                <c:pt idx="1437">
                  <c:v>4.2</c:v>
                </c:pt>
                <c:pt idx="1438">
                  <c:v>4.5</c:v>
                </c:pt>
                <c:pt idx="1439">
                  <c:v>4.0999999999999996</c:v>
                </c:pt>
                <c:pt idx="1440">
                  <c:v>4.0999999999999996</c:v>
                </c:pt>
                <c:pt idx="1441">
                  <c:v>4.2</c:v>
                </c:pt>
                <c:pt idx="1442">
                  <c:v>4.2</c:v>
                </c:pt>
                <c:pt idx="1443">
                  <c:v>4</c:v>
                </c:pt>
                <c:pt idx="1444">
                  <c:v>4.3</c:v>
                </c:pt>
                <c:pt idx="1445">
                  <c:v>3.6</c:v>
                </c:pt>
                <c:pt idx="1446">
                  <c:v>3.5</c:v>
                </c:pt>
                <c:pt idx="1447">
                  <c:v>4.3</c:v>
                </c:pt>
                <c:pt idx="1448">
                  <c:v>3.6</c:v>
                </c:pt>
                <c:pt idx="1449">
                  <c:v>2.9</c:v>
                </c:pt>
                <c:pt idx="1450">
                  <c:v>4.2</c:v>
                </c:pt>
                <c:pt idx="1451">
                  <c:v>4.4000000000000004</c:v>
                </c:pt>
                <c:pt idx="1452">
                  <c:v>4.0999999999999996</c:v>
                </c:pt>
                <c:pt idx="1453">
                  <c:v>3.8</c:v>
                </c:pt>
                <c:pt idx="1454">
                  <c:v>3.5</c:v>
                </c:pt>
                <c:pt idx="1455">
                  <c:v>4.0999999999999996</c:v>
                </c:pt>
                <c:pt idx="1456">
                  <c:v>3.2</c:v>
                </c:pt>
                <c:pt idx="1457">
                  <c:v>4.4000000000000004</c:v>
                </c:pt>
                <c:pt idx="1458">
                  <c:v>3.6</c:v>
                </c:pt>
                <c:pt idx="1459">
                  <c:v>3.1</c:v>
                </c:pt>
                <c:pt idx="1460">
                  <c:v>4</c:v>
                </c:pt>
                <c:pt idx="1461">
                  <c:v>4.0999999999999996</c:v>
                </c:pt>
                <c:pt idx="1462">
                  <c:v>3.6</c:v>
                </c:pt>
                <c:pt idx="1463">
                  <c:v>4</c:v>
                </c:pt>
                <c:pt idx="1464">
                  <c:v>4.3</c:v>
                </c:pt>
              </c:numCache>
            </c:numRef>
          </c:xVal>
          <c:yVal>
            <c:numRef>
              <c:f>Pivots!$AN$2:$AN$1466</c:f>
              <c:numCache>
                <c:formatCode>_(* #,##0_);_(* \(#,##0\);_(* "-"??_);_(@_)</c:formatCode>
                <c:ptCount val="1465"/>
                <c:pt idx="0">
                  <c:v>63.694267515923563</c:v>
                </c:pt>
                <c:pt idx="1">
                  <c:v>42.97994269340974</c:v>
                </c:pt>
                <c:pt idx="2">
                  <c:v>89.520800421274359</c:v>
                </c:pt>
                <c:pt idx="3">
                  <c:v>52.932761087267522</c:v>
                </c:pt>
                <c:pt idx="4">
                  <c:v>61.403508771929829</c:v>
                </c:pt>
                <c:pt idx="5">
                  <c:v>85.1</c:v>
                </c:pt>
                <c:pt idx="6">
                  <c:v>64.603206412825656</c:v>
                </c:pt>
                <c:pt idx="7">
                  <c:v>23.411371237458194</c:v>
                </c:pt>
                <c:pt idx="8">
                  <c:v>50.050050050050054</c:v>
                </c:pt>
                <c:pt idx="9">
                  <c:v>33.444816053511708</c:v>
                </c:pt>
                <c:pt idx="10">
                  <c:v>54.572271386430685</c:v>
                </c:pt>
                <c:pt idx="11">
                  <c:v>62.578222778473091</c:v>
                </c:pt>
                <c:pt idx="12">
                  <c:v>68.714285714285722</c:v>
                </c:pt>
                <c:pt idx="13">
                  <c:v>61.067853170189103</c:v>
                </c:pt>
                <c:pt idx="14">
                  <c:v>60.150375939849624</c:v>
                </c:pt>
                <c:pt idx="15">
                  <c:v>12.531328320802004</c:v>
                </c:pt>
                <c:pt idx="16">
                  <c:v>44.001760070402817</c:v>
                </c:pt>
                <c:pt idx="17">
                  <c:v>37.593984962406012</c:v>
                </c:pt>
                <c:pt idx="18">
                  <c:v>60.120240480961925</c:v>
                </c:pt>
                <c:pt idx="19">
                  <c:v>38.65393360618463</c:v>
                </c:pt>
                <c:pt idx="20">
                  <c:v>46.081156197887715</c:v>
                </c:pt>
                <c:pt idx="21">
                  <c:v>44.08817635270541</c:v>
                </c:pt>
                <c:pt idx="22">
                  <c:v>41.091703056768559</c:v>
                </c:pt>
                <c:pt idx="23">
                  <c:v>70.35175879396985</c:v>
                </c:pt>
                <c:pt idx="24">
                  <c:v>42.476238119059531</c:v>
                </c:pt>
                <c:pt idx="25">
                  <c:v>71.530758226037193</c:v>
                </c:pt>
                <c:pt idx="26">
                  <c:v>25.001250062503129</c:v>
                </c:pt>
                <c:pt idx="27">
                  <c:v>25.062656641604008</c:v>
                </c:pt>
                <c:pt idx="28">
                  <c:v>51.475737868934466</c:v>
                </c:pt>
                <c:pt idx="29">
                  <c:v>70.070070070070074</c:v>
                </c:pt>
                <c:pt idx="30">
                  <c:v>73.466666666666669</c:v>
                </c:pt>
                <c:pt idx="31">
                  <c:v>64.128256513026045</c:v>
                </c:pt>
                <c:pt idx="32">
                  <c:v>64.604185623293915</c:v>
                </c:pt>
                <c:pt idx="33">
                  <c:v>0</c:v>
                </c:pt>
                <c:pt idx="34">
                  <c:v>80.08008008008008</c:v>
                </c:pt>
                <c:pt idx="35">
                  <c:v>85.149851498514977</c:v>
                </c:pt>
                <c:pt idx="36">
                  <c:v>52.684210526315788</c:v>
                </c:pt>
                <c:pt idx="37">
                  <c:v>80.08008008008008</c:v>
                </c:pt>
                <c:pt idx="38">
                  <c:v>28.261483945303155</c:v>
                </c:pt>
                <c:pt idx="39">
                  <c:v>51.475737868934466</c:v>
                </c:pt>
                <c:pt idx="40">
                  <c:v>69.928057553956833</c:v>
                </c:pt>
                <c:pt idx="41">
                  <c:v>42.858367381925198</c:v>
                </c:pt>
                <c:pt idx="42">
                  <c:v>63.694267515923563</c:v>
                </c:pt>
                <c:pt idx="43">
                  <c:v>37.523452157598499</c:v>
                </c:pt>
                <c:pt idx="44">
                  <c:v>70.35175879396985</c:v>
                </c:pt>
                <c:pt idx="45">
                  <c:v>66.666666666666657</c:v>
                </c:pt>
                <c:pt idx="46">
                  <c:v>58.029801324503318</c:v>
                </c:pt>
                <c:pt idx="47">
                  <c:v>34.94736842105263</c:v>
                </c:pt>
                <c:pt idx="48">
                  <c:v>60.06006006006006</c:v>
                </c:pt>
                <c:pt idx="49">
                  <c:v>49.620253164556956</c:v>
                </c:pt>
                <c:pt idx="50">
                  <c:v>45.475216007276039</c:v>
                </c:pt>
                <c:pt idx="51">
                  <c:v>64.2</c:v>
                </c:pt>
                <c:pt idx="52">
                  <c:v>61.952380952380949</c:v>
                </c:pt>
                <c:pt idx="53">
                  <c:v>46.157396722824835</c:v>
                </c:pt>
                <c:pt idx="54">
                  <c:v>42.97994269340974</c:v>
                </c:pt>
                <c:pt idx="55">
                  <c:v>53.907815631262523</c:v>
                </c:pt>
                <c:pt idx="56">
                  <c:v>53.609721229449605</c:v>
                </c:pt>
                <c:pt idx="57">
                  <c:v>27.273966998499933</c:v>
                </c:pt>
                <c:pt idx="58">
                  <c:v>76.784523015343566</c:v>
                </c:pt>
                <c:pt idx="59">
                  <c:v>55.873925501432666</c:v>
                </c:pt>
                <c:pt idx="60">
                  <c:v>77.596996245306642</c:v>
                </c:pt>
                <c:pt idx="61">
                  <c:v>31.127348643006265</c:v>
                </c:pt>
                <c:pt idx="62">
                  <c:v>86.086086086086084</c:v>
                </c:pt>
                <c:pt idx="63">
                  <c:v>61.065088757396445</c:v>
                </c:pt>
                <c:pt idx="64">
                  <c:v>44.001760070402817</c:v>
                </c:pt>
                <c:pt idx="65">
                  <c:v>77.928571428571431</c:v>
                </c:pt>
                <c:pt idx="66">
                  <c:v>62.374821173104436</c:v>
                </c:pt>
                <c:pt idx="67">
                  <c:v>46.637758505670448</c:v>
                </c:pt>
                <c:pt idx="68">
                  <c:v>46.682227409136381</c:v>
                </c:pt>
                <c:pt idx="69">
                  <c:v>68.714285714285722</c:v>
                </c:pt>
                <c:pt idx="70">
                  <c:v>61.179087875417125</c:v>
                </c:pt>
                <c:pt idx="71">
                  <c:v>41.736227045075125</c:v>
                </c:pt>
                <c:pt idx="72">
                  <c:v>37.210167678318101</c:v>
                </c:pt>
                <c:pt idx="73">
                  <c:v>76.953907815631268</c:v>
                </c:pt>
                <c:pt idx="74">
                  <c:v>60.06006006006006</c:v>
                </c:pt>
                <c:pt idx="75">
                  <c:v>60.120240480961925</c:v>
                </c:pt>
                <c:pt idx="76">
                  <c:v>55.13784461152882</c:v>
                </c:pt>
                <c:pt idx="77">
                  <c:v>64.824136818328498</c:v>
                </c:pt>
                <c:pt idx="78">
                  <c:v>58.116232464929865</c:v>
                </c:pt>
                <c:pt idx="79">
                  <c:v>64.141035258814711</c:v>
                </c:pt>
                <c:pt idx="80">
                  <c:v>63.694267515923563</c:v>
                </c:pt>
                <c:pt idx="81">
                  <c:v>44.176706827309239</c:v>
                </c:pt>
                <c:pt idx="82">
                  <c:v>61.835294117647052</c:v>
                </c:pt>
                <c:pt idx="83">
                  <c:v>62.578222778473091</c:v>
                </c:pt>
                <c:pt idx="84">
                  <c:v>74.980754426481909</c:v>
                </c:pt>
                <c:pt idx="85">
                  <c:v>25.000625015625388</c:v>
                </c:pt>
                <c:pt idx="86">
                  <c:v>31.693095877043181</c:v>
                </c:pt>
                <c:pt idx="87">
                  <c:v>41.417769376181475</c:v>
                </c:pt>
                <c:pt idx="88">
                  <c:v>80.08008008008008</c:v>
                </c:pt>
                <c:pt idx="89">
                  <c:v>67.533766883441729</c:v>
                </c:pt>
                <c:pt idx="90">
                  <c:v>66.375</c:v>
                </c:pt>
                <c:pt idx="91">
                  <c:v>21.875683615112973</c:v>
                </c:pt>
                <c:pt idx="92">
                  <c:v>57.224606580829764</c:v>
                </c:pt>
                <c:pt idx="93">
                  <c:v>80.08008008008008</c:v>
                </c:pt>
                <c:pt idx="94">
                  <c:v>53.671627226152715</c:v>
                </c:pt>
                <c:pt idx="95">
                  <c:v>16.905444126074499</c:v>
                </c:pt>
                <c:pt idx="96">
                  <c:v>68.836045056320401</c:v>
                </c:pt>
                <c:pt idx="97">
                  <c:v>65.465465465465471</c:v>
                </c:pt>
                <c:pt idx="98">
                  <c:v>42.127435492364398</c:v>
                </c:pt>
                <c:pt idx="99">
                  <c:v>52.034689793195469</c:v>
                </c:pt>
                <c:pt idx="100">
                  <c:v>76.717811874583049</c:v>
                </c:pt>
                <c:pt idx="101">
                  <c:v>53.067993366500829</c:v>
                </c:pt>
                <c:pt idx="102">
                  <c:v>66.740823136818676</c:v>
                </c:pt>
                <c:pt idx="103">
                  <c:v>26.667555585186175</c:v>
                </c:pt>
                <c:pt idx="104">
                  <c:v>65.06506506506507</c:v>
                </c:pt>
                <c:pt idx="105">
                  <c:v>60.06006006006006</c:v>
                </c:pt>
                <c:pt idx="106">
                  <c:v>65.434949961508849</c:v>
                </c:pt>
                <c:pt idx="107">
                  <c:v>70.070070070070074</c:v>
                </c:pt>
                <c:pt idx="108">
                  <c:v>41.54</c:v>
                </c:pt>
                <c:pt idx="109">
                  <c:v>87.625</c:v>
                </c:pt>
                <c:pt idx="110">
                  <c:v>63.05</c:v>
                </c:pt>
                <c:pt idx="111">
                  <c:v>72.662662662662655</c:v>
                </c:pt>
                <c:pt idx="112">
                  <c:v>33.347228011671532</c:v>
                </c:pt>
                <c:pt idx="113">
                  <c:v>60.06006006006006</c:v>
                </c:pt>
                <c:pt idx="114">
                  <c:v>80.040020010004994</c:v>
                </c:pt>
                <c:pt idx="115">
                  <c:v>47.368421052631575</c:v>
                </c:pt>
                <c:pt idx="116">
                  <c:v>35.017508754377189</c:v>
                </c:pt>
                <c:pt idx="117">
                  <c:v>65.265265265265256</c:v>
                </c:pt>
                <c:pt idx="118">
                  <c:v>85.085085085085083</c:v>
                </c:pt>
                <c:pt idx="119">
                  <c:v>74.638487208008897</c:v>
                </c:pt>
                <c:pt idx="120">
                  <c:v>20.010005002501249</c:v>
                </c:pt>
                <c:pt idx="121">
                  <c:v>62.515628907226805</c:v>
                </c:pt>
                <c:pt idx="122">
                  <c:v>46.87792987061691</c:v>
                </c:pt>
                <c:pt idx="123">
                  <c:v>53.345187819515452</c:v>
                </c:pt>
                <c:pt idx="124">
                  <c:v>26.667259272428279</c:v>
                </c:pt>
                <c:pt idx="125">
                  <c:v>53</c:v>
                </c:pt>
                <c:pt idx="126">
                  <c:v>61.512605042016808</c:v>
                </c:pt>
                <c:pt idx="127">
                  <c:v>64.276527331189712</c:v>
                </c:pt>
                <c:pt idx="128">
                  <c:v>41.736227045075125</c:v>
                </c:pt>
                <c:pt idx="129">
                  <c:v>59.25</c:v>
                </c:pt>
                <c:pt idx="130">
                  <c:v>31.411831951986279</c:v>
                </c:pt>
                <c:pt idx="131">
                  <c:v>60.06006006006006</c:v>
                </c:pt>
                <c:pt idx="132">
                  <c:v>73.133179368745189</c:v>
                </c:pt>
                <c:pt idx="133">
                  <c:v>40.133779264214049</c:v>
                </c:pt>
                <c:pt idx="134">
                  <c:v>54.066666666666663</c:v>
                </c:pt>
                <c:pt idx="135">
                  <c:v>38.007601520304064</c:v>
                </c:pt>
                <c:pt idx="136">
                  <c:v>73.254564983888287</c:v>
                </c:pt>
                <c:pt idx="137">
                  <c:v>58.357649020425171</c:v>
                </c:pt>
                <c:pt idx="138">
                  <c:v>0</c:v>
                </c:pt>
                <c:pt idx="139">
                  <c:v>50.071530758226032</c:v>
                </c:pt>
                <c:pt idx="140">
                  <c:v>63.694267515923563</c:v>
                </c:pt>
                <c:pt idx="141">
                  <c:v>43.347782594198065</c:v>
                </c:pt>
                <c:pt idx="142">
                  <c:v>40.400363967242946</c:v>
                </c:pt>
                <c:pt idx="143">
                  <c:v>44.062733383121731</c:v>
                </c:pt>
                <c:pt idx="144">
                  <c:v>23.078698361412417</c:v>
                </c:pt>
                <c:pt idx="145">
                  <c:v>60.921843687374754</c:v>
                </c:pt>
                <c:pt idx="146">
                  <c:v>52.428571428571423</c:v>
                </c:pt>
                <c:pt idx="147">
                  <c:v>44.493882091212456</c:v>
                </c:pt>
                <c:pt idx="148">
                  <c:v>30.550918196994992</c:v>
                </c:pt>
                <c:pt idx="149">
                  <c:v>47.353361945636621</c:v>
                </c:pt>
                <c:pt idx="150">
                  <c:v>53.861538461538458</c:v>
                </c:pt>
                <c:pt idx="151">
                  <c:v>69.153776160145583</c:v>
                </c:pt>
                <c:pt idx="152">
                  <c:v>25.885167464114833</c:v>
                </c:pt>
                <c:pt idx="153">
                  <c:v>61.585835257890686</c:v>
                </c:pt>
                <c:pt idx="154">
                  <c:v>37.593984962406012</c:v>
                </c:pt>
                <c:pt idx="155">
                  <c:v>50.062578222778477</c:v>
                </c:pt>
                <c:pt idx="156">
                  <c:v>25.012506253126567</c:v>
                </c:pt>
                <c:pt idx="157">
                  <c:v>40.650406504065039</c:v>
                </c:pt>
                <c:pt idx="158">
                  <c:v>57.505003335557035</c:v>
                </c:pt>
                <c:pt idx="159">
                  <c:v>55.617352614015573</c:v>
                </c:pt>
                <c:pt idx="160">
                  <c:v>31.937500000000004</c:v>
                </c:pt>
                <c:pt idx="161">
                  <c:v>66.066066066066071</c:v>
                </c:pt>
                <c:pt idx="162">
                  <c:v>70.140280561122253</c:v>
                </c:pt>
                <c:pt idx="163">
                  <c:v>62.656641604010019</c:v>
                </c:pt>
                <c:pt idx="164">
                  <c:v>29.446407538280329</c:v>
                </c:pt>
                <c:pt idx="165">
                  <c:v>75.062552126772303</c:v>
                </c:pt>
                <c:pt idx="166">
                  <c:v>69.284064665127019</c:v>
                </c:pt>
                <c:pt idx="167">
                  <c:v>83.041520760380195</c:v>
                </c:pt>
                <c:pt idx="168">
                  <c:v>45.632883862548937</c:v>
                </c:pt>
                <c:pt idx="169">
                  <c:v>37.593984962406012</c:v>
                </c:pt>
                <c:pt idx="170">
                  <c:v>44.017607042817126</c:v>
                </c:pt>
                <c:pt idx="171">
                  <c:v>31.237757866222132</c:v>
                </c:pt>
                <c:pt idx="172">
                  <c:v>62.656641604010019</c:v>
                </c:pt>
                <c:pt idx="173">
                  <c:v>67.467467467467472</c:v>
                </c:pt>
                <c:pt idx="174">
                  <c:v>80.040020010004994</c:v>
                </c:pt>
                <c:pt idx="175">
                  <c:v>60.120240480961925</c:v>
                </c:pt>
                <c:pt idx="176">
                  <c:v>70.568561872909697</c:v>
                </c:pt>
                <c:pt idx="177">
                  <c:v>63.694267515923563</c:v>
                </c:pt>
                <c:pt idx="178">
                  <c:v>70.909547738693476</c:v>
                </c:pt>
                <c:pt idx="179">
                  <c:v>60.030015007503756</c:v>
                </c:pt>
                <c:pt idx="180">
                  <c:v>58.917835671342687</c:v>
                </c:pt>
                <c:pt idx="181">
                  <c:v>57.224606580829764</c:v>
                </c:pt>
                <c:pt idx="182">
                  <c:v>15.015015015015015</c:v>
                </c:pt>
                <c:pt idx="183">
                  <c:v>52.526263131565784</c:v>
                </c:pt>
                <c:pt idx="184">
                  <c:v>58.416666666666664</c:v>
                </c:pt>
                <c:pt idx="185">
                  <c:v>38.350515463917532</c:v>
                </c:pt>
                <c:pt idx="186">
                  <c:v>52.526263131565784</c:v>
                </c:pt>
                <c:pt idx="187">
                  <c:v>65.514103730664246</c:v>
                </c:pt>
                <c:pt idx="188">
                  <c:v>52.659294365455501</c:v>
                </c:pt>
                <c:pt idx="189">
                  <c:v>75.68784392196099</c:v>
                </c:pt>
                <c:pt idx="190">
                  <c:v>48.190909090909088</c:v>
                </c:pt>
                <c:pt idx="191">
                  <c:v>64.532266133066528</c:v>
                </c:pt>
                <c:pt idx="192">
                  <c:v>32.313117066290545</c:v>
                </c:pt>
                <c:pt idx="193">
                  <c:v>75.062552126772303</c:v>
                </c:pt>
                <c:pt idx="194">
                  <c:v>46.57762938230384</c:v>
                </c:pt>
                <c:pt idx="195">
                  <c:v>74.681238615664853</c:v>
                </c:pt>
                <c:pt idx="196">
                  <c:v>48.192771084337352</c:v>
                </c:pt>
                <c:pt idx="197">
                  <c:v>30.556404344565124</c:v>
                </c:pt>
                <c:pt idx="198">
                  <c:v>41.200706297822251</c:v>
                </c:pt>
                <c:pt idx="199">
                  <c:v>54.90981963927856</c:v>
                </c:pt>
                <c:pt idx="200">
                  <c:v>81.760586862287425</c:v>
                </c:pt>
                <c:pt idx="201">
                  <c:v>62.947067238912737</c:v>
                </c:pt>
                <c:pt idx="202">
                  <c:v>65.808297567954227</c:v>
                </c:pt>
                <c:pt idx="203">
                  <c:v>65.06506506506507</c:v>
                </c:pt>
                <c:pt idx="204">
                  <c:v>22.036727879799667</c:v>
                </c:pt>
                <c:pt idx="205">
                  <c:v>25.041736227045075</c:v>
                </c:pt>
                <c:pt idx="206">
                  <c:v>62.519537355423573</c:v>
                </c:pt>
                <c:pt idx="207">
                  <c:v>41.569282136894827</c:v>
                </c:pt>
                <c:pt idx="208">
                  <c:v>74.774774774774784</c:v>
                </c:pt>
                <c:pt idx="209">
                  <c:v>65.943238731218699</c:v>
                </c:pt>
                <c:pt idx="210">
                  <c:v>35.035035035035037</c:v>
                </c:pt>
                <c:pt idx="211">
                  <c:v>60.767946577629381</c:v>
                </c:pt>
                <c:pt idx="212">
                  <c:v>62.625</c:v>
                </c:pt>
                <c:pt idx="213">
                  <c:v>60.030015007503756</c:v>
                </c:pt>
                <c:pt idx="214">
                  <c:v>70.070070070070074</c:v>
                </c:pt>
                <c:pt idx="215">
                  <c:v>58.805179517363158</c:v>
                </c:pt>
                <c:pt idx="216">
                  <c:v>28.333805563426058</c:v>
                </c:pt>
                <c:pt idx="217">
                  <c:v>82.682682682682682</c:v>
                </c:pt>
                <c:pt idx="218">
                  <c:v>65.166666666666657</c:v>
                </c:pt>
                <c:pt idx="219">
                  <c:v>43.020805369127515</c:v>
                </c:pt>
                <c:pt idx="220">
                  <c:v>67.533766883441729</c:v>
                </c:pt>
                <c:pt idx="221">
                  <c:v>66.740823136818676</c:v>
                </c:pt>
                <c:pt idx="222">
                  <c:v>50.062578222778477</c:v>
                </c:pt>
                <c:pt idx="223">
                  <c:v>50.100200400801597</c:v>
                </c:pt>
                <c:pt idx="224">
                  <c:v>45.672031317964333</c:v>
                </c:pt>
                <c:pt idx="225">
                  <c:v>57.314629258517037</c:v>
                </c:pt>
                <c:pt idx="226">
                  <c:v>58.116232464929865</c:v>
                </c:pt>
                <c:pt idx="227">
                  <c:v>88.037607521504299</c:v>
                </c:pt>
                <c:pt idx="228">
                  <c:v>54.316752429959983</c:v>
                </c:pt>
                <c:pt idx="229">
                  <c:v>73.277310924369743</c:v>
                </c:pt>
                <c:pt idx="230">
                  <c:v>54.63636363636364</c:v>
                </c:pt>
                <c:pt idx="231">
                  <c:v>36.000720014400287</c:v>
                </c:pt>
                <c:pt idx="232">
                  <c:v>41.908786758232083</c:v>
                </c:pt>
                <c:pt idx="233">
                  <c:v>75.062552126772303</c:v>
                </c:pt>
                <c:pt idx="234">
                  <c:v>76.62841530054645</c:v>
                </c:pt>
                <c:pt idx="235">
                  <c:v>29.446407538280329</c:v>
                </c:pt>
                <c:pt idx="236">
                  <c:v>55.617352614015573</c:v>
                </c:pt>
                <c:pt idx="237">
                  <c:v>59.144676979071889</c:v>
                </c:pt>
                <c:pt idx="238">
                  <c:v>68.210262828535676</c:v>
                </c:pt>
                <c:pt idx="239">
                  <c:v>49.811320754716981</c:v>
                </c:pt>
                <c:pt idx="240">
                  <c:v>55.13784461152882</c:v>
                </c:pt>
                <c:pt idx="241">
                  <c:v>66.066066066066071</c:v>
                </c:pt>
                <c:pt idx="242">
                  <c:v>60.06006006006006</c:v>
                </c:pt>
                <c:pt idx="243">
                  <c:v>50.125313283208015</c:v>
                </c:pt>
                <c:pt idx="244">
                  <c:v>82.541270635317659</c:v>
                </c:pt>
                <c:pt idx="245">
                  <c:v>62.531328320802004</c:v>
                </c:pt>
                <c:pt idx="246">
                  <c:v>88.875</c:v>
                </c:pt>
                <c:pt idx="247">
                  <c:v>44.824120603015075</c:v>
                </c:pt>
                <c:pt idx="248">
                  <c:v>87.1</c:v>
                </c:pt>
                <c:pt idx="249">
                  <c:v>44.253037884203003</c:v>
                </c:pt>
                <c:pt idx="250">
                  <c:v>56.32040050062578</c:v>
                </c:pt>
                <c:pt idx="251">
                  <c:v>44.493882091212456</c:v>
                </c:pt>
                <c:pt idx="252">
                  <c:v>62.578222778473091</c:v>
                </c:pt>
                <c:pt idx="253">
                  <c:v>69.616026711185313</c:v>
                </c:pt>
                <c:pt idx="254">
                  <c:v>75.939849624060145</c:v>
                </c:pt>
                <c:pt idx="255">
                  <c:v>35.305882352941175</c:v>
                </c:pt>
                <c:pt idx="256">
                  <c:v>42.084432717678098</c:v>
                </c:pt>
                <c:pt idx="257">
                  <c:v>70.070070070070074</c:v>
                </c:pt>
                <c:pt idx="258">
                  <c:v>62.578222778473091</c:v>
                </c:pt>
                <c:pt idx="259">
                  <c:v>60.530265132566285</c:v>
                </c:pt>
                <c:pt idx="260">
                  <c:v>57.285714285714285</c:v>
                </c:pt>
                <c:pt idx="261">
                  <c:v>70.427661510464063</c:v>
                </c:pt>
                <c:pt idx="262">
                  <c:v>35.017508754377189</c:v>
                </c:pt>
                <c:pt idx="263">
                  <c:v>60.480240120060024</c:v>
                </c:pt>
                <c:pt idx="264">
                  <c:v>0</c:v>
                </c:pt>
                <c:pt idx="265">
                  <c:v>23.973589435774308</c:v>
                </c:pt>
                <c:pt idx="266">
                  <c:v>80.08008008008008</c:v>
                </c:pt>
                <c:pt idx="267">
                  <c:v>58.615384615384613</c:v>
                </c:pt>
                <c:pt idx="268">
                  <c:v>35.806451612903231</c:v>
                </c:pt>
                <c:pt idx="269">
                  <c:v>42.510627656914231</c:v>
                </c:pt>
                <c:pt idx="270">
                  <c:v>27.987597519503897</c:v>
                </c:pt>
                <c:pt idx="271">
                  <c:v>65.06506506506507</c:v>
                </c:pt>
                <c:pt idx="272">
                  <c:v>52.034689793195469</c:v>
                </c:pt>
                <c:pt idx="273">
                  <c:v>52.63434917627243</c:v>
                </c:pt>
                <c:pt idx="274">
                  <c:v>60.113092648977819</c:v>
                </c:pt>
                <c:pt idx="275">
                  <c:v>60.06006006006006</c:v>
                </c:pt>
                <c:pt idx="276">
                  <c:v>34.193133047210303</c:v>
                </c:pt>
                <c:pt idx="277">
                  <c:v>60.200668896321076</c:v>
                </c:pt>
                <c:pt idx="278">
                  <c:v>26.667555585186175</c:v>
                </c:pt>
                <c:pt idx="279">
                  <c:v>50.083472454090149</c:v>
                </c:pt>
                <c:pt idx="280">
                  <c:v>37.153472420691628</c:v>
                </c:pt>
                <c:pt idx="281">
                  <c:v>37.695522388059707</c:v>
                </c:pt>
                <c:pt idx="282">
                  <c:v>80.08008008008008</c:v>
                </c:pt>
                <c:pt idx="283">
                  <c:v>40.005000625078132</c:v>
                </c:pt>
                <c:pt idx="284">
                  <c:v>56.913827655310619</c:v>
                </c:pt>
                <c:pt idx="285">
                  <c:v>87.625</c:v>
                </c:pt>
                <c:pt idx="286">
                  <c:v>45.717142857142854</c:v>
                </c:pt>
                <c:pt idx="287">
                  <c:v>75.075075075075077</c:v>
                </c:pt>
                <c:pt idx="288">
                  <c:v>50.003125195324706</c:v>
                </c:pt>
                <c:pt idx="289">
                  <c:v>59.4375</c:v>
                </c:pt>
                <c:pt idx="290">
                  <c:v>48.419367747098839</c:v>
                </c:pt>
                <c:pt idx="291">
                  <c:v>59.4</c:v>
                </c:pt>
                <c:pt idx="292">
                  <c:v>40.007274049827238</c:v>
                </c:pt>
                <c:pt idx="293">
                  <c:v>70.035017508754379</c:v>
                </c:pt>
                <c:pt idx="294">
                  <c:v>61.179087875417125</c:v>
                </c:pt>
                <c:pt idx="295">
                  <c:v>41.177277985842856</c:v>
                </c:pt>
                <c:pt idx="296">
                  <c:v>50.125313283208015</c:v>
                </c:pt>
                <c:pt idx="297">
                  <c:v>50.071530758226032</c:v>
                </c:pt>
                <c:pt idx="298">
                  <c:v>58.888888888888893</c:v>
                </c:pt>
                <c:pt idx="299">
                  <c:v>51.591695501730108</c:v>
                </c:pt>
                <c:pt idx="300">
                  <c:v>71.269487750556792</c:v>
                </c:pt>
                <c:pt idx="301">
                  <c:v>62.062062062062061</c:v>
                </c:pt>
                <c:pt idx="302">
                  <c:v>62.925851703406806</c:v>
                </c:pt>
                <c:pt idx="303">
                  <c:v>78.178178178178186</c:v>
                </c:pt>
                <c:pt idx="304">
                  <c:v>80.08008008008008</c:v>
                </c:pt>
                <c:pt idx="305">
                  <c:v>44.555555555555557</c:v>
                </c:pt>
                <c:pt idx="306">
                  <c:v>37.210167678318101</c:v>
                </c:pt>
                <c:pt idx="307">
                  <c:v>15.114068441064637</c:v>
                </c:pt>
                <c:pt idx="308">
                  <c:v>45.022511255627812</c:v>
                </c:pt>
                <c:pt idx="309">
                  <c:v>65.514103730664246</c:v>
                </c:pt>
                <c:pt idx="310">
                  <c:v>34.616716027539518</c:v>
                </c:pt>
                <c:pt idx="311">
                  <c:v>63.191153238546605</c:v>
                </c:pt>
                <c:pt idx="312">
                  <c:v>22.885714285714286</c:v>
                </c:pt>
                <c:pt idx="313">
                  <c:v>78.464106844741238</c:v>
                </c:pt>
                <c:pt idx="314">
                  <c:v>61.061061061061061</c:v>
                </c:pt>
                <c:pt idx="315">
                  <c:v>59</c:v>
                </c:pt>
                <c:pt idx="316">
                  <c:v>62.578222778473091</c:v>
                </c:pt>
                <c:pt idx="317">
                  <c:v>38.095238095238095</c:v>
                </c:pt>
                <c:pt idx="318">
                  <c:v>54.351450483494503</c:v>
                </c:pt>
                <c:pt idx="319">
                  <c:v>60.120240480961925</c:v>
                </c:pt>
                <c:pt idx="320">
                  <c:v>50.083472454090149</c:v>
                </c:pt>
                <c:pt idx="321">
                  <c:v>0</c:v>
                </c:pt>
                <c:pt idx="322">
                  <c:v>57.224606580829764</c:v>
                </c:pt>
                <c:pt idx="323">
                  <c:v>51.933064050778995</c:v>
                </c:pt>
                <c:pt idx="324">
                  <c:v>75.075075075075077</c:v>
                </c:pt>
                <c:pt idx="325">
                  <c:v>11.428734696209945</c:v>
                </c:pt>
                <c:pt idx="326">
                  <c:v>51.002000000000002</c:v>
                </c:pt>
                <c:pt idx="327">
                  <c:v>46.156213139135339</c:v>
                </c:pt>
                <c:pt idx="328">
                  <c:v>65.06506506506507</c:v>
                </c:pt>
                <c:pt idx="329">
                  <c:v>60.521042084168343</c:v>
                </c:pt>
                <c:pt idx="330">
                  <c:v>48.019207683073226</c:v>
                </c:pt>
                <c:pt idx="331">
                  <c:v>20.01053185887309</c:v>
                </c:pt>
                <c:pt idx="332">
                  <c:v>32.857612251603598</c:v>
                </c:pt>
                <c:pt idx="333">
                  <c:v>62.578222778473091</c:v>
                </c:pt>
                <c:pt idx="334">
                  <c:v>91.004550227511373</c:v>
                </c:pt>
                <c:pt idx="335">
                  <c:v>80.018001800180016</c:v>
                </c:pt>
                <c:pt idx="336">
                  <c:v>74.981226533166449</c:v>
                </c:pt>
                <c:pt idx="337">
                  <c:v>6.8212824010914055</c:v>
                </c:pt>
                <c:pt idx="338">
                  <c:v>27.780864540504503</c:v>
                </c:pt>
                <c:pt idx="339">
                  <c:v>0</c:v>
                </c:pt>
                <c:pt idx="340">
                  <c:v>0</c:v>
                </c:pt>
                <c:pt idx="341">
                  <c:v>27.780864540504503</c:v>
                </c:pt>
                <c:pt idx="342">
                  <c:v>27.780864540504503</c:v>
                </c:pt>
                <c:pt idx="343">
                  <c:v>43.1</c:v>
                </c:pt>
                <c:pt idx="344">
                  <c:v>62.032406481296256</c:v>
                </c:pt>
                <c:pt idx="345">
                  <c:v>18.761726078799249</c:v>
                </c:pt>
                <c:pt idx="346">
                  <c:v>78.55507868383404</c:v>
                </c:pt>
                <c:pt idx="347">
                  <c:v>40.04004004004004</c:v>
                </c:pt>
                <c:pt idx="348">
                  <c:v>20.835069589132427</c:v>
                </c:pt>
                <c:pt idx="349">
                  <c:v>76.03041216486595</c:v>
                </c:pt>
                <c:pt idx="350">
                  <c:v>25.002083506958911</c:v>
                </c:pt>
                <c:pt idx="351">
                  <c:v>73.133179368745189</c:v>
                </c:pt>
                <c:pt idx="352">
                  <c:v>65.06506506506507</c:v>
                </c:pt>
                <c:pt idx="353">
                  <c:v>46.722222222222221</c:v>
                </c:pt>
                <c:pt idx="354">
                  <c:v>20.835069589132427</c:v>
                </c:pt>
                <c:pt idx="355">
                  <c:v>40.016006402561018</c:v>
                </c:pt>
                <c:pt idx="356">
                  <c:v>47.748976807639835</c:v>
                </c:pt>
                <c:pt idx="357">
                  <c:v>65.06506506506507</c:v>
                </c:pt>
                <c:pt idx="358">
                  <c:v>28.251912889935255</c:v>
                </c:pt>
                <c:pt idx="359">
                  <c:v>60.015003750937737</c:v>
                </c:pt>
                <c:pt idx="360">
                  <c:v>81.260157519689955</c:v>
                </c:pt>
                <c:pt idx="361">
                  <c:v>28.84726335628293</c:v>
                </c:pt>
                <c:pt idx="362">
                  <c:v>47.285714285714285</c:v>
                </c:pt>
                <c:pt idx="363">
                  <c:v>27.779321073392964</c:v>
                </c:pt>
                <c:pt idx="364">
                  <c:v>91.004550227511373</c:v>
                </c:pt>
                <c:pt idx="365">
                  <c:v>78.007800780078014</c:v>
                </c:pt>
                <c:pt idx="366">
                  <c:v>32.001280051202045</c:v>
                </c:pt>
                <c:pt idx="367">
                  <c:v>21.429591885327874</c:v>
                </c:pt>
                <c:pt idx="368">
                  <c:v>91.004550227511373</c:v>
                </c:pt>
                <c:pt idx="369">
                  <c:v>63.694267515923563</c:v>
                </c:pt>
                <c:pt idx="370">
                  <c:v>22.729339030820984</c:v>
                </c:pt>
                <c:pt idx="371">
                  <c:v>23.532180256500766</c:v>
                </c:pt>
                <c:pt idx="372">
                  <c:v>91.004550227511373</c:v>
                </c:pt>
                <c:pt idx="373">
                  <c:v>25.002083506958911</c:v>
                </c:pt>
                <c:pt idx="374">
                  <c:v>71.919191919191917</c:v>
                </c:pt>
                <c:pt idx="375">
                  <c:v>76.475086769809991</c:v>
                </c:pt>
                <c:pt idx="376">
                  <c:v>50.025004167361232</c:v>
                </c:pt>
                <c:pt idx="377">
                  <c:v>42.97994269340974</c:v>
                </c:pt>
                <c:pt idx="378">
                  <c:v>18.422022211695353</c:v>
                </c:pt>
                <c:pt idx="379">
                  <c:v>80.08008008008008</c:v>
                </c:pt>
                <c:pt idx="380">
                  <c:v>91.004550227511373</c:v>
                </c:pt>
                <c:pt idx="381">
                  <c:v>25.002083506958911</c:v>
                </c:pt>
                <c:pt idx="382">
                  <c:v>48.616833431430251</c:v>
                </c:pt>
                <c:pt idx="383">
                  <c:v>18.751171948246764</c:v>
                </c:pt>
                <c:pt idx="384">
                  <c:v>66.291432145090681</c:v>
                </c:pt>
                <c:pt idx="385">
                  <c:v>80.008000800079998</c:v>
                </c:pt>
                <c:pt idx="386">
                  <c:v>26.202953787517863</c:v>
                </c:pt>
                <c:pt idx="387">
                  <c:v>20.00080003200128</c:v>
                </c:pt>
                <c:pt idx="388">
                  <c:v>36.72748675691583</c:v>
                </c:pt>
                <c:pt idx="389">
                  <c:v>42.918454935622321</c:v>
                </c:pt>
                <c:pt idx="390">
                  <c:v>49.899749373433586</c:v>
                </c:pt>
                <c:pt idx="391">
                  <c:v>74.981226533166449</c:v>
                </c:pt>
                <c:pt idx="392">
                  <c:v>52.932761087267522</c:v>
                </c:pt>
                <c:pt idx="393">
                  <c:v>61.403508771929829</c:v>
                </c:pt>
                <c:pt idx="394">
                  <c:v>17.143346952770081</c:v>
                </c:pt>
                <c:pt idx="395">
                  <c:v>71.226533166458069</c:v>
                </c:pt>
                <c:pt idx="396">
                  <c:v>80.040020010004994</c:v>
                </c:pt>
                <c:pt idx="397">
                  <c:v>71.267816954238555</c:v>
                </c:pt>
                <c:pt idx="398">
                  <c:v>64.70980653769179</c:v>
                </c:pt>
                <c:pt idx="399">
                  <c:v>28.206574696138265</c:v>
                </c:pt>
                <c:pt idx="400">
                  <c:v>62.062062062062061</c:v>
                </c:pt>
                <c:pt idx="401">
                  <c:v>30.001500075003751</c:v>
                </c:pt>
                <c:pt idx="402">
                  <c:v>60.006000600060005</c:v>
                </c:pt>
                <c:pt idx="403">
                  <c:v>85.1</c:v>
                </c:pt>
                <c:pt idx="404">
                  <c:v>80.160320641282567</c:v>
                </c:pt>
                <c:pt idx="405">
                  <c:v>70.043777360850541</c:v>
                </c:pt>
                <c:pt idx="406">
                  <c:v>0</c:v>
                </c:pt>
                <c:pt idx="407">
                  <c:v>90.090090090090087</c:v>
                </c:pt>
                <c:pt idx="408">
                  <c:v>84.263157894736835</c:v>
                </c:pt>
                <c:pt idx="409">
                  <c:v>26.668444562970866</c:v>
                </c:pt>
                <c:pt idx="410">
                  <c:v>10.256673248032001</c:v>
                </c:pt>
                <c:pt idx="411">
                  <c:v>32.001280051202045</c:v>
                </c:pt>
                <c:pt idx="412">
                  <c:v>60.120240480961925</c:v>
                </c:pt>
                <c:pt idx="413">
                  <c:v>37.523452157598499</c:v>
                </c:pt>
                <c:pt idx="414">
                  <c:v>18.761726078799249</c:v>
                </c:pt>
                <c:pt idx="415">
                  <c:v>66.722222222222229</c:v>
                </c:pt>
                <c:pt idx="416">
                  <c:v>68.457082675092153</c:v>
                </c:pt>
                <c:pt idx="417">
                  <c:v>28.011204481792717</c:v>
                </c:pt>
                <c:pt idx="418">
                  <c:v>64.603206412825656</c:v>
                </c:pt>
                <c:pt idx="419">
                  <c:v>26.668444562970866</c:v>
                </c:pt>
                <c:pt idx="420">
                  <c:v>62.465581977471842</c:v>
                </c:pt>
                <c:pt idx="421">
                  <c:v>74.981226533166449</c:v>
                </c:pt>
                <c:pt idx="422">
                  <c:v>23.411371237458194</c:v>
                </c:pt>
                <c:pt idx="423">
                  <c:v>33.444816053511708</c:v>
                </c:pt>
                <c:pt idx="424">
                  <c:v>35.035035035035037</c:v>
                </c:pt>
                <c:pt idx="425">
                  <c:v>28.206574696138265</c:v>
                </c:pt>
                <c:pt idx="426">
                  <c:v>60.200668896321076</c:v>
                </c:pt>
                <c:pt idx="427">
                  <c:v>27.779321073392964</c:v>
                </c:pt>
                <c:pt idx="428">
                  <c:v>54.572271386430685</c:v>
                </c:pt>
                <c:pt idx="429">
                  <c:v>22.223045297973997</c:v>
                </c:pt>
                <c:pt idx="430">
                  <c:v>61.633281972265017</c:v>
                </c:pt>
                <c:pt idx="431">
                  <c:v>42.105263157894733</c:v>
                </c:pt>
                <c:pt idx="432">
                  <c:v>75.537768884442229</c:v>
                </c:pt>
                <c:pt idx="433">
                  <c:v>76.9375</c:v>
                </c:pt>
                <c:pt idx="434">
                  <c:v>26.191723415400737</c:v>
                </c:pt>
                <c:pt idx="435">
                  <c:v>18.422022211695353</c:v>
                </c:pt>
                <c:pt idx="436">
                  <c:v>20.690368633401153</c:v>
                </c:pt>
                <c:pt idx="437">
                  <c:v>59.798657718120808</c:v>
                </c:pt>
                <c:pt idx="438">
                  <c:v>80.829756795422043</c:v>
                </c:pt>
                <c:pt idx="439">
                  <c:v>6.2507813476684593</c:v>
                </c:pt>
                <c:pt idx="440">
                  <c:v>47.748976807639835</c:v>
                </c:pt>
                <c:pt idx="441">
                  <c:v>22.071806945261919</c:v>
                </c:pt>
                <c:pt idx="442">
                  <c:v>30.001500075003751</c:v>
                </c:pt>
                <c:pt idx="443">
                  <c:v>62.578222778473091</c:v>
                </c:pt>
                <c:pt idx="444">
                  <c:v>37.523452157598499</c:v>
                </c:pt>
                <c:pt idx="445">
                  <c:v>27.779321073392964</c:v>
                </c:pt>
                <c:pt idx="446">
                  <c:v>26.202953787517863</c:v>
                </c:pt>
                <c:pt idx="447">
                  <c:v>65.53984132459469</c:v>
                </c:pt>
                <c:pt idx="448">
                  <c:v>68.013602720544114</c:v>
                </c:pt>
                <c:pt idx="449">
                  <c:v>22.071806945261919</c:v>
                </c:pt>
                <c:pt idx="450">
                  <c:v>29.979993331110371</c:v>
                </c:pt>
                <c:pt idx="451">
                  <c:v>50.025012506253134</c:v>
                </c:pt>
                <c:pt idx="452">
                  <c:v>21.88868042526579</c:v>
                </c:pt>
                <c:pt idx="453">
                  <c:v>18.149158708503865</c:v>
                </c:pt>
                <c:pt idx="454">
                  <c:v>61.067853170189103</c:v>
                </c:pt>
                <c:pt idx="455">
                  <c:v>14.171779141104293</c:v>
                </c:pt>
                <c:pt idx="456">
                  <c:v>60.150375939849624</c:v>
                </c:pt>
                <c:pt idx="457">
                  <c:v>78.55507868383404</c:v>
                </c:pt>
                <c:pt idx="458">
                  <c:v>74.981226533166449</c:v>
                </c:pt>
                <c:pt idx="459">
                  <c:v>65.53984132459469</c:v>
                </c:pt>
                <c:pt idx="460">
                  <c:v>65.010835139189865</c:v>
                </c:pt>
                <c:pt idx="461">
                  <c:v>51.788268955650928</c:v>
                </c:pt>
                <c:pt idx="462">
                  <c:v>62.465581977471842</c:v>
                </c:pt>
                <c:pt idx="463">
                  <c:v>78.346391065177528</c:v>
                </c:pt>
                <c:pt idx="464">
                  <c:v>12.531328320802004</c:v>
                </c:pt>
                <c:pt idx="465">
                  <c:v>21.395902810862317</c:v>
                </c:pt>
                <c:pt idx="466">
                  <c:v>0</c:v>
                </c:pt>
                <c:pt idx="467">
                  <c:v>46.081156197887715</c:v>
                </c:pt>
                <c:pt idx="468">
                  <c:v>65.53984132459469</c:v>
                </c:pt>
                <c:pt idx="469">
                  <c:v>22.223868434698868</c:v>
                </c:pt>
                <c:pt idx="470">
                  <c:v>37.593984962406012</c:v>
                </c:pt>
                <c:pt idx="471">
                  <c:v>74.874874874874877</c:v>
                </c:pt>
                <c:pt idx="472">
                  <c:v>60.120240480961925</c:v>
                </c:pt>
                <c:pt idx="473">
                  <c:v>18.752344043005376</c:v>
                </c:pt>
                <c:pt idx="474">
                  <c:v>70.007000700070009</c:v>
                </c:pt>
                <c:pt idx="475">
                  <c:v>81.387591727818545</c:v>
                </c:pt>
                <c:pt idx="476">
                  <c:v>82.054703135423608</c:v>
                </c:pt>
                <c:pt idx="477">
                  <c:v>33.335802652048301</c:v>
                </c:pt>
                <c:pt idx="478">
                  <c:v>70.35175879396985</c:v>
                </c:pt>
                <c:pt idx="479">
                  <c:v>53.887605850654353</c:v>
                </c:pt>
                <c:pt idx="480">
                  <c:v>65.06506506506507</c:v>
                </c:pt>
                <c:pt idx="481">
                  <c:v>28.206574696138265</c:v>
                </c:pt>
                <c:pt idx="482">
                  <c:v>65.06506506506507</c:v>
                </c:pt>
                <c:pt idx="483">
                  <c:v>16.694490818030051</c:v>
                </c:pt>
                <c:pt idx="484">
                  <c:v>78.007800780078014</c:v>
                </c:pt>
                <c:pt idx="485">
                  <c:v>80.961923847695388</c:v>
                </c:pt>
                <c:pt idx="486">
                  <c:v>44.176706827309239</c:v>
                </c:pt>
                <c:pt idx="487">
                  <c:v>43.75546943367921</c:v>
                </c:pt>
                <c:pt idx="488">
                  <c:v>85.14190317195326</c:v>
                </c:pt>
                <c:pt idx="489">
                  <c:v>26.191723415400737</c:v>
                </c:pt>
                <c:pt idx="490">
                  <c:v>12.500781298831177</c:v>
                </c:pt>
                <c:pt idx="491">
                  <c:v>60.012002400480092</c:v>
                </c:pt>
                <c:pt idx="492">
                  <c:v>76.679446574429065</c:v>
                </c:pt>
                <c:pt idx="493">
                  <c:v>40.04004004004004</c:v>
                </c:pt>
                <c:pt idx="494">
                  <c:v>81.892629663330297</c:v>
                </c:pt>
                <c:pt idx="495">
                  <c:v>74.263233190271819</c:v>
                </c:pt>
                <c:pt idx="496">
                  <c:v>78.55507868383404</c:v>
                </c:pt>
                <c:pt idx="497">
                  <c:v>29.979993331110371</c:v>
                </c:pt>
                <c:pt idx="498">
                  <c:v>3.7039780724498108</c:v>
                </c:pt>
                <c:pt idx="499">
                  <c:v>19.048526120291442</c:v>
                </c:pt>
                <c:pt idx="500">
                  <c:v>28.549481957842087</c:v>
                </c:pt>
                <c:pt idx="501">
                  <c:v>31.580609505763462</c:v>
                </c:pt>
                <c:pt idx="502">
                  <c:v>50.008334722453739</c:v>
                </c:pt>
                <c:pt idx="503">
                  <c:v>70.070070070070074</c:v>
                </c:pt>
                <c:pt idx="504">
                  <c:v>51.475737868934466</c:v>
                </c:pt>
                <c:pt idx="505">
                  <c:v>67.067067067067072</c:v>
                </c:pt>
                <c:pt idx="506">
                  <c:v>78.346391065177528</c:v>
                </c:pt>
                <c:pt idx="507">
                  <c:v>43.171428571428571</c:v>
                </c:pt>
                <c:pt idx="508">
                  <c:v>80.008000800079998</c:v>
                </c:pt>
                <c:pt idx="509">
                  <c:v>31.580609505763462</c:v>
                </c:pt>
                <c:pt idx="510">
                  <c:v>70.014002800560121</c:v>
                </c:pt>
                <c:pt idx="511">
                  <c:v>19.048526120291442</c:v>
                </c:pt>
                <c:pt idx="512">
                  <c:v>76.479585833627482</c:v>
                </c:pt>
                <c:pt idx="513">
                  <c:v>28.575510787255322</c:v>
                </c:pt>
                <c:pt idx="514">
                  <c:v>85.149851498514977</c:v>
                </c:pt>
                <c:pt idx="515">
                  <c:v>58.343057176196034</c:v>
                </c:pt>
                <c:pt idx="516">
                  <c:v>14.171779141104293</c:v>
                </c:pt>
                <c:pt idx="517">
                  <c:v>85.008500850085014</c:v>
                </c:pt>
                <c:pt idx="518">
                  <c:v>52.684210526315788</c:v>
                </c:pt>
                <c:pt idx="519">
                  <c:v>58.430717863105173</c:v>
                </c:pt>
                <c:pt idx="520">
                  <c:v>75.062552126772303</c:v>
                </c:pt>
                <c:pt idx="521">
                  <c:v>84.168336673346687</c:v>
                </c:pt>
                <c:pt idx="522">
                  <c:v>12.500781298831177</c:v>
                </c:pt>
                <c:pt idx="523">
                  <c:v>5.005005005005005</c:v>
                </c:pt>
                <c:pt idx="524">
                  <c:v>80.160320641282567</c:v>
                </c:pt>
                <c:pt idx="525">
                  <c:v>68.723404255319153</c:v>
                </c:pt>
                <c:pt idx="526">
                  <c:v>65.5327663831916</c:v>
                </c:pt>
                <c:pt idx="527">
                  <c:v>73.723012111637715</c:v>
                </c:pt>
                <c:pt idx="528">
                  <c:v>70.070070070070074</c:v>
                </c:pt>
                <c:pt idx="529">
                  <c:v>58.116232464929865</c:v>
                </c:pt>
                <c:pt idx="530">
                  <c:v>34.618047542118624</c:v>
                </c:pt>
                <c:pt idx="531">
                  <c:v>45.511377844461116</c:v>
                </c:pt>
                <c:pt idx="532">
                  <c:v>19.048526120291442</c:v>
                </c:pt>
                <c:pt idx="533">
                  <c:v>10.00020000400008</c:v>
                </c:pt>
                <c:pt idx="534">
                  <c:v>13.337779259753251</c:v>
                </c:pt>
                <c:pt idx="535">
                  <c:v>56.931835667025702</c:v>
                </c:pt>
                <c:pt idx="536">
                  <c:v>53.210702341137129</c:v>
                </c:pt>
                <c:pt idx="537">
                  <c:v>72.958333333333343</c:v>
                </c:pt>
                <c:pt idx="538">
                  <c:v>79.974937343358405</c:v>
                </c:pt>
                <c:pt idx="539">
                  <c:v>0</c:v>
                </c:pt>
                <c:pt idx="540">
                  <c:v>61.952380952380949</c:v>
                </c:pt>
                <c:pt idx="541">
                  <c:v>28.307227778826196</c:v>
                </c:pt>
                <c:pt idx="542">
                  <c:v>89.520800421274359</c:v>
                </c:pt>
                <c:pt idx="543">
                  <c:v>27.273553744052847</c:v>
                </c:pt>
                <c:pt idx="544">
                  <c:v>25.006251562890725</c:v>
                </c:pt>
                <c:pt idx="545">
                  <c:v>85.942971485742873</c:v>
                </c:pt>
                <c:pt idx="546">
                  <c:v>33.344445370447538</c:v>
                </c:pt>
                <c:pt idx="547">
                  <c:v>75.075075075075077</c:v>
                </c:pt>
                <c:pt idx="548">
                  <c:v>50.083472454090149</c:v>
                </c:pt>
                <c:pt idx="549">
                  <c:v>73.723012111637715</c:v>
                </c:pt>
                <c:pt idx="550">
                  <c:v>74.306944841383256</c:v>
                </c:pt>
                <c:pt idx="551">
                  <c:v>54.301228922549306</c:v>
                </c:pt>
                <c:pt idx="552">
                  <c:v>87.987987987987992</c:v>
                </c:pt>
                <c:pt idx="553">
                  <c:v>42.863266180882981</c:v>
                </c:pt>
                <c:pt idx="554">
                  <c:v>31.580609505763462</c:v>
                </c:pt>
                <c:pt idx="555">
                  <c:v>38.47633705271258</c:v>
                </c:pt>
                <c:pt idx="556">
                  <c:v>41.701417848206837</c:v>
                </c:pt>
                <c:pt idx="557">
                  <c:v>90.090090090090087</c:v>
                </c:pt>
                <c:pt idx="558">
                  <c:v>20.842084208420843</c:v>
                </c:pt>
                <c:pt idx="559">
                  <c:v>81.260157519689955</c:v>
                </c:pt>
                <c:pt idx="560">
                  <c:v>15.532425940752603</c:v>
                </c:pt>
                <c:pt idx="561">
                  <c:v>74.958263772954922</c:v>
                </c:pt>
                <c:pt idx="562">
                  <c:v>68.714285714285722</c:v>
                </c:pt>
                <c:pt idx="563">
                  <c:v>73.652028904947201</c:v>
                </c:pt>
                <c:pt idx="564">
                  <c:v>76.953907815631268</c:v>
                </c:pt>
                <c:pt idx="565">
                  <c:v>60.100166944908182</c:v>
                </c:pt>
                <c:pt idx="566">
                  <c:v>21.054847878724075</c:v>
                </c:pt>
                <c:pt idx="567">
                  <c:v>73.473473473473476</c:v>
                </c:pt>
                <c:pt idx="568">
                  <c:v>49.345991279883734</c:v>
                </c:pt>
                <c:pt idx="569">
                  <c:v>60.120240480961925</c:v>
                </c:pt>
                <c:pt idx="570">
                  <c:v>55.13784461152882</c:v>
                </c:pt>
                <c:pt idx="571">
                  <c:v>55.013753438359593</c:v>
                </c:pt>
                <c:pt idx="572">
                  <c:v>29.169097424785402</c:v>
                </c:pt>
                <c:pt idx="573">
                  <c:v>50.01250312578145</c:v>
                </c:pt>
                <c:pt idx="574">
                  <c:v>77.782099005500299</c:v>
                </c:pt>
                <c:pt idx="575">
                  <c:v>56.112224448897798</c:v>
                </c:pt>
                <c:pt idx="576">
                  <c:v>57.183702644746248</c:v>
                </c:pt>
                <c:pt idx="577">
                  <c:v>16.672224074691563</c:v>
                </c:pt>
                <c:pt idx="578">
                  <c:v>82.164328657314627</c:v>
                </c:pt>
                <c:pt idx="579">
                  <c:v>75.006250520876733</c:v>
                </c:pt>
                <c:pt idx="580">
                  <c:v>79.052701801200797</c:v>
                </c:pt>
                <c:pt idx="581">
                  <c:v>28.206574696138265</c:v>
                </c:pt>
                <c:pt idx="582">
                  <c:v>72.144288577154313</c:v>
                </c:pt>
                <c:pt idx="583">
                  <c:v>62.866123731961707</c:v>
                </c:pt>
                <c:pt idx="584">
                  <c:v>63.463463463463462</c:v>
                </c:pt>
                <c:pt idx="585">
                  <c:v>66.614699331848541</c:v>
                </c:pt>
                <c:pt idx="586">
                  <c:v>80.018001800180016</c:v>
                </c:pt>
                <c:pt idx="587">
                  <c:v>77.484355444305379</c:v>
                </c:pt>
                <c:pt idx="588">
                  <c:v>55.538461538461533</c:v>
                </c:pt>
                <c:pt idx="589">
                  <c:v>33.072625698324018</c:v>
                </c:pt>
                <c:pt idx="590">
                  <c:v>8.4388185654008439</c:v>
                </c:pt>
                <c:pt idx="591">
                  <c:v>56.555183946488299</c:v>
                </c:pt>
                <c:pt idx="592">
                  <c:v>62.374821173104436</c:v>
                </c:pt>
                <c:pt idx="593">
                  <c:v>43.1</c:v>
                </c:pt>
                <c:pt idx="594">
                  <c:v>60.012002400480092</c:v>
                </c:pt>
                <c:pt idx="595">
                  <c:v>64.937343358395992</c:v>
                </c:pt>
                <c:pt idx="596">
                  <c:v>76.717811874583049</c:v>
                </c:pt>
                <c:pt idx="597">
                  <c:v>62.656641604010019</c:v>
                </c:pt>
                <c:pt idx="598">
                  <c:v>40.04004004004004</c:v>
                </c:pt>
                <c:pt idx="599">
                  <c:v>69.423558897243112</c:v>
                </c:pt>
                <c:pt idx="600">
                  <c:v>78.55507868383404</c:v>
                </c:pt>
                <c:pt idx="601">
                  <c:v>50.050050050050054</c:v>
                </c:pt>
                <c:pt idx="602">
                  <c:v>90.090090090090087</c:v>
                </c:pt>
                <c:pt idx="603">
                  <c:v>73.133179368745189</c:v>
                </c:pt>
                <c:pt idx="604">
                  <c:v>68.333333333333329</c:v>
                </c:pt>
                <c:pt idx="605">
                  <c:v>58.551617873651772</c:v>
                </c:pt>
                <c:pt idx="606">
                  <c:v>50.083472454090149</c:v>
                </c:pt>
                <c:pt idx="607">
                  <c:v>60.015003750937737</c:v>
                </c:pt>
                <c:pt idx="608">
                  <c:v>81.260157519689955</c:v>
                </c:pt>
                <c:pt idx="609">
                  <c:v>67.067067067067072</c:v>
                </c:pt>
                <c:pt idx="610">
                  <c:v>69.48304613674263</c:v>
                </c:pt>
                <c:pt idx="611">
                  <c:v>78.007800780078014</c:v>
                </c:pt>
                <c:pt idx="612">
                  <c:v>54</c:v>
                </c:pt>
                <c:pt idx="613">
                  <c:v>60</c:v>
                </c:pt>
                <c:pt idx="614">
                  <c:v>63.694267515923563</c:v>
                </c:pt>
                <c:pt idx="615">
                  <c:v>15.555555555555555</c:v>
                </c:pt>
                <c:pt idx="616">
                  <c:v>0</c:v>
                </c:pt>
                <c:pt idx="617">
                  <c:v>21.212121212121211</c:v>
                </c:pt>
                <c:pt idx="618">
                  <c:v>65.193798449612402</c:v>
                </c:pt>
                <c:pt idx="619">
                  <c:v>76.475086769809991</c:v>
                </c:pt>
                <c:pt idx="620">
                  <c:v>69.069767441860463</c:v>
                </c:pt>
                <c:pt idx="621">
                  <c:v>43.995196156925545</c:v>
                </c:pt>
                <c:pt idx="622">
                  <c:v>42.97994269340974</c:v>
                </c:pt>
                <c:pt idx="623">
                  <c:v>80.08008008008008</c:v>
                </c:pt>
                <c:pt idx="624">
                  <c:v>50.025004167361232</c:v>
                </c:pt>
                <c:pt idx="625">
                  <c:v>18.023604720944189</c:v>
                </c:pt>
                <c:pt idx="626">
                  <c:v>75.03751875937968</c:v>
                </c:pt>
                <c:pt idx="627">
                  <c:v>33.4075723830735</c:v>
                </c:pt>
                <c:pt idx="628">
                  <c:v>52.932761087267522</c:v>
                </c:pt>
                <c:pt idx="629">
                  <c:v>30.03003003003003</c:v>
                </c:pt>
                <c:pt idx="630">
                  <c:v>79.974937343358405</c:v>
                </c:pt>
                <c:pt idx="631">
                  <c:v>74.559010729223502</c:v>
                </c:pt>
                <c:pt idx="632">
                  <c:v>61.403508771929829</c:v>
                </c:pt>
                <c:pt idx="633">
                  <c:v>61.55555555555555</c:v>
                </c:pt>
                <c:pt idx="634">
                  <c:v>71.226533166458069</c:v>
                </c:pt>
                <c:pt idx="635">
                  <c:v>80.040020010004994</c:v>
                </c:pt>
                <c:pt idx="636">
                  <c:v>62.43107769423559</c:v>
                </c:pt>
                <c:pt idx="637">
                  <c:v>0</c:v>
                </c:pt>
                <c:pt idx="638">
                  <c:v>65.64829969085288</c:v>
                </c:pt>
                <c:pt idx="639">
                  <c:v>69.463087248322154</c:v>
                </c:pt>
                <c:pt idx="640">
                  <c:v>59.899497487437181</c:v>
                </c:pt>
                <c:pt idx="641">
                  <c:v>73.518379594898718</c:v>
                </c:pt>
                <c:pt idx="642">
                  <c:v>85.1</c:v>
                </c:pt>
                <c:pt idx="643">
                  <c:v>5.7818659658344282</c:v>
                </c:pt>
                <c:pt idx="644">
                  <c:v>90.090090090090087</c:v>
                </c:pt>
                <c:pt idx="645">
                  <c:v>86.956521739130437</c:v>
                </c:pt>
                <c:pt idx="646">
                  <c:v>64.44</c:v>
                </c:pt>
                <c:pt idx="647">
                  <c:v>76.015203040608128</c:v>
                </c:pt>
                <c:pt idx="648">
                  <c:v>56.197074672825252</c:v>
                </c:pt>
                <c:pt idx="649">
                  <c:v>83.342593621513501</c:v>
                </c:pt>
                <c:pt idx="650">
                  <c:v>17.222222222222221</c:v>
                </c:pt>
                <c:pt idx="651">
                  <c:v>27.322404371584703</c:v>
                </c:pt>
                <c:pt idx="652">
                  <c:v>15.111111111111111</c:v>
                </c:pt>
                <c:pt idx="653">
                  <c:v>87.087087087087085</c:v>
                </c:pt>
                <c:pt idx="654">
                  <c:v>66.777963272120203</c:v>
                </c:pt>
                <c:pt idx="655">
                  <c:v>77.795065570126695</c:v>
                </c:pt>
                <c:pt idx="656">
                  <c:v>80.017781729273167</c:v>
                </c:pt>
                <c:pt idx="657">
                  <c:v>28.011204481792717</c:v>
                </c:pt>
                <c:pt idx="658">
                  <c:v>64.603206412825656</c:v>
                </c:pt>
                <c:pt idx="659">
                  <c:v>5.0909090909090908</c:v>
                </c:pt>
                <c:pt idx="660">
                  <c:v>60.030015007503756</c:v>
                </c:pt>
                <c:pt idx="661">
                  <c:v>43.202668890742288</c:v>
                </c:pt>
                <c:pt idx="662">
                  <c:v>65.644699140401144</c:v>
                </c:pt>
                <c:pt idx="663">
                  <c:v>50.010002000400078</c:v>
                </c:pt>
                <c:pt idx="664">
                  <c:v>64.0128025605121</c:v>
                </c:pt>
                <c:pt idx="665">
                  <c:v>28.380634390651082</c:v>
                </c:pt>
                <c:pt idx="666">
                  <c:v>79.959919839679358</c:v>
                </c:pt>
                <c:pt idx="667">
                  <c:v>17.543859649122805</c:v>
                </c:pt>
                <c:pt idx="668">
                  <c:v>23.411371237458194</c:v>
                </c:pt>
                <c:pt idx="669">
                  <c:v>53.511705685618729</c:v>
                </c:pt>
                <c:pt idx="670">
                  <c:v>52.020808323329334</c:v>
                </c:pt>
                <c:pt idx="671">
                  <c:v>54.371465854719446</c:v>
                </c:pt>
                <c:pt idx="672">
                  <c:v>60.200668896321076</c:v>
                </c:pt>
                <c:pt idx="673">
                  <c:v>54.572271386430685</c:v>
                </c:pt>
                <c:pt idx="674">
                  <c:v>10</c:v>
                </c:pt>
                <c:pt idx="675">
                  <c:v>56.237491661107406</c:v>
                </c:pt>
                <c:pt idx="676">
                  <c:v>60.392857142857146</c:v>
                </c:pt>
                <c:pt idx="677">
                  <c:v>62.465581977471842</c:v>
                </c:pt>
                <c:pt idx="678">
                  <c:v>43.478260869565219</c:v>
                </c:pt>
                <c:pt idx="679">
                  <c:v>23.514851485148512</c:v>
                </c:pt>
                <c:pt idx="680">
                  <c:v>57.183702644746248</c:v>
                </c:pt>
                <c:pt idx="681">
                  <c:v>50.083472454090149</c:v>
                </c:pt>
                <c:pt idx="682">
                  <c:v>55.055055055055057</c:v>
                </c:pt>
                <c:pt idx="683">
                  <c:v>38.301158301158303</c:v>
                </c:pt>
                <c:pt idx="684">
                  <c:v>68.714285714285722</c:v>
                </c:pt>
                <c:pt idx="685">
                  <c:v>1.875</c:v>
                </c:pt>
                <c:pt idx="686">
                  <c:v>76.9375</c:v>
                </c:pt>
                <c:pt idx="687">
                  <c:v>33.370411568409338</c:v>
                </c:pt>
                <c:pt idx="688">
                  <c:v>20.033388981636062</c:v>
                </c:pt>
                <c:pt idx="689">
                  <c:v>61.067853170189103</c:v>
                </c:pt>
                <c:pt idx="690">
                  <c:v>46.555183946488292</c:v>
                </c:pt>
                <c:pt idx="691">
                  <c:v>33.370411568409338</c:v>
                </c:pt>
                <c:pt idx="692">
                  <c:v>60.150375939849624</c:v>
                </c:pt>
                <c:pt idx="693">
                  <c:v>56.699999999999996</c:v>
                </c:pt>
                <c:pt idx="694">
                  <c:v>68.013602720544114</c:v>
                </c:pt>
                <c:pt idx="695">
                  <c:v>94.118823764752946</c:v>
                </c:pt>
                <c:pt idx="696">
                  <c:v>3.8327526132404177</c:v>
                </c:pt>
                <c:pt idx="697">
                  <c:v>6.2893081761006293</c:v>
                </c:pt>
                <c:pt idx="698">
                  <c:v>37.915831663326657</c:v>
                </c:pt>
                <c:pt idx="699">
                  <c:v>12.531328320802004</c:v>
                </c:pt>
                <c:pt idx="700">
                  <c:v>46.081156197887715</c:v>
                </c:pt>
                <c:pt idx="701">
                  <c:v>41.216486594637857</c:v>
                </c:pt>
                <c:pt idx="702">
                  <c:v>75.25</c:v>
                </c:pt>
                <c:pt idx="703">
                  <c:v>0</c:v>
                </c:pt>
                <c:pt idx="704">
                  <c:v>70.007000700070009</c:v>
                </c:pt>
                <c:pt idx="705">
                  <c:v>59.998666622220739</c:v>
                </c:pt>
                <c:pt idx="706">
                  <c:v>62.875107173478142</c:v>
                </c:pt>
                <c:pt idx="707">
                  <c:v>14.603174603174605</c:v>
                </c:pt>
                <c:pt idx="708">
                  <c:v>46.697798532354902</c:v>
                </c:pt>
                <c:pt idx="709">
                  <c:v>54.189090909090908</c:v>
                </c:pt>
                <c:pt idx="710">
                  <c:v>0</c:v>
                </c:pt>
                <c:pt idx="711">
                  <c:v>42.842842842842842</c:v>
                </c:pt>
                <c:pt idx="712">
                  <c:v>45.045045045045043</c:v>
                </c:pt>
                <c:pt idx="713">
                  <c:v>65.010835139189865</c:v>
                </c:pt>
                <c:pt idx="714">
                  <c:v>38.65393360618463</c:v>
                </c:pt>
                <c:pt idx="715">
                  <c:v>35.908440629470675</c:v>
                </c:pt>
                <c:pt idx="716">
                  <c:v>50.016672224074689</c:v>
                </c:pt>
                <c:pt idx="717">
                  <c:v>40.080160320641284</c:v>
                </c:pt>
                <c:pt idx="718">
                  <c:v>58.642857142857139</c:v>
                </c:pt>
                <c:pt idx="719">
                  <c:v>24.249772658381328</c:v>
                </c:pt>
                <c:pt idx="720">
                  <c:v>80.013335555925991</c:v>
                </c:pt>
                <c:pt idx="721">
                  <c:v>20.040080160320642</c:v>
                </c:pt>
                <c:pt idx="722">
                  <c:v>44.08817635270541</c:v>
                </c:pt>
                <c:pt idx="723">
                  <c:v>41.091703056768559</c:v>
                </c:pt>
                <c:pt idx="724">
                  <c:v>25.6</c:v>
                </c:pt>
                <c:pt idx="725">
                  <c:v>50.010002000400078</c:v>
                </c:pt>
                <c:pt idx="726">
                  <c:v>14.374999999999998</c:v>
                </c:pt>
                <c:pt idx="727">
                  <c:v>70.35175879396985</c:v>
                </c:pt>
                <c:pt idx="728">
                  <c:v>40.080160320641284</c:v>
                </c:pt>
                <c:pt idx="729">
                  <c:v>55.013753438359593</c:v>
                </c:pt>
                <c:pt idx="730">
                  <c:v>33.344448149383126</c:v>
                </c:pt>
                <c:pt idx="731">
                  <c:v>71.530758226037193</c:v>
                </c:pt>
                <c:pt idx="732">
                  <c:v>73.382254836557706</c:v>
                </c:pt>
                <c:pt idx="733">
                  <c:v>57.514378594648662</c:v>
                </c:pt>
                <c:pt idx="734">
                  <c:v>29.748743718592962</c:v>
                </c:pt>
                <c:pt idx="735">
                  <c:v>80.961923847695388</c:v>
                </c:pt>
                <c:pt idx="736">
                  <c:v>32.371983519717482</c:v>
                </c:pt>
                <c:pt idx="737">
                  <c:v>25.062656641604008</c:v>
                </c:pt>
                <c:pt idx="738">
                  <c:v>83.016603320664132</c:v>
                </c:pt>
                <c:pt idx="739">
                  <c:v>0</c:v>
                </c:pt>
                <c:pt idx="740">
                  <c:v>65.06506506506507</c:v>
                </c:pt>
                <c:pt idx="741">
                  <c:v>85.021255313828462</c:v>
                </c:pt>
                <c:pt idx="742">
                  <c:v>62.656641604010019</c:v>
                </c:pt>
                <c:pt idx="743">
                  <c:v>71.071071071071074</c:v>
                </c:pt>
                <c:pt idx="744">
                  <c:v>64.128256513026045</c:v>
                </c:pt>
                <c:pt idx="745">
                  <c:v>70.014002800560121</c:v>
                </c:pt>
                <c:pt idx="746">
                  <c:v>42.918454935622321</c:v>
                </c:pt>
                <c:pt idx="747">
                  <c:v>25.031289111389238</c:v>
                </c:pt>
                <c:pt idx="748">
                  <c:v>52.55</c:v>
                </c:pt>
                <c:pt idx="749">
                  <c:v>75.00750075007501</c:v>
                </c:pt>
                <c:pt idx="750">
                  <c:v>11.666666666666666</c:v>
                </c:pt>
                <c:pt idx="751">
                  <c:v>54.172413793103445</c:v>
                </c:pt>
                <c:pt idx="752">
                  <c:v>42.942942942942942</c:v>
                </c:pt>
                <c:pt idx="753">
                  <c:v>55.027513756878442</c:v>
                </c:pt>
                <c:pt idx="754">
                  <c:v>55.055055055055057</c:v>
                </c:pt>
                <c:pt idx="755">
                  <c:v>45.045045045045043</c:v>
                </c:pt>
                <c:pt idx="756">
                  <c:v>36.265110462692789</c:v>
                </c:pt>
                <c:pt idx="757">
                  <c:v>0</c:v>
                </c:pt>
                <c:pt idx="758">
                  <c:v>80.053368912608406</c:v>
                </c:pt>
                <c:pt idx="759">
                  <c:v>27.855153203342621</c:v>
                </c:pt>
                <c:pt idx="760">
                  <c:v>30.03003003003003</c:v>
                </c:pt>
                <c:pt idx="761">
                  <c:v>20</c:v>
                </c:pt>
                <c:pt idx="762">
                  <c:v>13.636363636363635</c:v>
                </c:pt>
                <c:pt idx="763">
                  <c:v>18.761726078799249</c:v>
                </c:pt>
                <c:pt idx="764">
                  <c:v>55.81818181818182</c:v>
                </c:pt>
                <c:pt idx="765">
                  <c:v>20</c:v>
                </c:pt>
                <c:pt idx="766">
                  <c:v>74.263233190271819</c:v>
                </c:pt>
                <c:pt idx="767">
                  <c:v>60.024009603841534</c:v>
                </c:pt>
                <c:pt idx="768">
                  <c:v>25.062656641604008</c:v>
                </c:pt>
                <c:pt idx="769">
                  <c:v>65.951359084406292</c:v>
                </c:pt>
                <c:pt idx="770">
                  <c:v>38.626023657870789</c:v>
                </c:pt>
                <c:pt idx="771">
                  <c:v>70.070070070070074</c:v>
                </c:pt>
                <c:pt idx="772">
                  <c:v>60.120240480961925</c:v>
                </c:pt>
                <c:pt idx="773">
                  <c:v>80.008000800079998</c:v>
                </c:pt>
                <c:pt idx="774">
                  <c:v>80.160320641282567</c:v>
                </c:pt>
                <c:pt idx="775">
                  <c:v>50.1</c:v>
                </c:pt>
                <c:pt idx="776">
                  <c:v>48.8</c:v>
                </c:pt>
                <c:pt idx="777">
                  <c:v>19.536585365853661</c:v>
                </c:pt>
                <c:pt idx="778">
                  <c:v>30.555555555555557</c:v>
                </c:pt>
                <c:pt idx="779">
                  <c:v>66.470588235294116</c:v>
                </c:pt>
                <c:pt idx="780">
                  <c:v>85.010626328291039</c:v>
                </c:pt>
                <c:pt idx="781">
                  <c:v>85.30331457160726</c:v>
                </c:pt>
                <c:pt idx="782">
                  <c:v>72.536268134067043</c:v>
                </c:pt>
                <c:pt idx="783">
                  <c:v>10.1010101010101</c:v>
                </c:pt>
                <c:pt idx="784">
                  <c:v>51.475737868934466</c:v>
                </c:pt>
                <c:pt idx="785">
                  <c:v>56.685561853951313</c:v>
                </c:pt>
                <c:pt idx="786">
                  <c:v>76.976976976976971</c:v>
                </c:pt>
                <c:pt idx="787">
                  <c:v>76.152304609218433</c:v>
                </c:pt>
                <c:pt idx="788">
                  <c:v>43.875</c:v>
                </c:pt>
                <c:pt idx="789">
                  <c:v>51.387696709585114</c:v>
                </c:pt>
                <c:pt idx="790">
                  <c:v>22.083333333333332</c:v>
                </c:pt>
                <c:pt idx="791">
                  <c:v>51.016949152542367</c:v>
                </c:pt>
                <c:pt idx="792">
                  <c:v>70.035017508754379</c:v>
                </c:pt>
                <c:pt idx="793">
                  <c:v>23.823129251700681</c:v>
                </c:pt>
                <c:pt idx="794">
                  <c:v>23.314065510597302</c:v>
                </c:pt>
                <c:pt idx="795">
                  <c:v>37.546933667083856</c:v>
                </c:pt>
                <c:pt idx="796">
                  <c:v>55.055055055055057</c:v>
                </c:pt>
                <c:pt idx="797">
                  <c:v>50.025012506253134</c:v>
                </c:pt>
                <c:pt idx="798">
                  <c:v>76.923076923076934</c:v>
                </c:pt>
                <c:pt idx="799">
                  <c:v>40.026684456304203</c:v>
                </c:pt>
                <c:pt idx="800">
                  <c:v>31.616595135908444</c:v>
                </c:pt>
                <c:pt idx="801">
                  <c:v>43.815261044176708</c:v>
                </c:pt>
                <c:pt idx="802">
                  <c:v>73.466666666666669</c:v>
                </c:pt>
                <c:pt idx="803">
                  <c:v>70.140280561122253</c:v>
                </c:pt>
                <c:pt idx="804">
                  <c:v>63.947895791583164</c:v>
                </c:pt>
                <c:pt idx="805">
                  <c:v>57.457457457457458</c:v>
                </c:pt>
                <c:pt idx="806">
                  <c:v>59.879518072289159</c:v>
                </c:pt>
                <c:pt idx="807">
                  <c:v>62.162162162162161</c:v>
                </c:pt>
                <c:pt idx="808">
                  <c:v>0</c:v>
                </c:pt>
                <c:pt idx="809">
                  <c:v>50.016672224074689</c:v>
                </c:pt>
                <c:pt idx="810">
                  <c:v>41.451612903225801</c:v>
                </c:pt>
                <c:pt idx="811">
                  <c:v>10.666666666666668</c:v>
                </c:pt>
                <c:pt idx="812">
                  <c:v>30.011115227862174</c:v>
                </c:pt>
                <c:pt idx="813">
                  <c:v>66.711140760507007</c:v>
                </c:pt>
                <c:pt idx="814">
                  <c:v>50.050050050050054</c:v>
                </c:pt>
                <c:pt idx="815">
                  <c:v>27.503437929741221</c:v>
                </c:pt>
                <c:pt idx="816">
                  <c:v>37.546933667083856</c:v>
                </c:pt>
                <c:pt idx="817">
                  <c:v>58.5</c:v>
                </c:pt>
                <c:pt idx="818">
                  <c:v>64.128256513026045</c:v>
                </c:pt>
                <c:pt idx="819">
                  <c:v>22.410184862225321</c:v>
                </c:pt>
                <c:pt idx="820">
                  <c:v>45.636363636363633</c:v>
                </c:pt>
                <c:pt idx="821">
                  <c:v>54.748201438848923</c:v>
                </c:pt>
                <c:pt idx="822">
                  <c:v>21.2443095599393</c:v>
                </c:pt>
                <c:pt idx="823">
                  <c:v>64.604185623293915</c:v>
                </c:pt>
                <c:pt idx="824">
                  <c:v>38.199931295087595</c:v>
                </c:pt>
                <c:pt idx="825">
                  <c:v>48.571428571428569</c:v>
                </c:pt>
                <c:pt idx="826">
                  <c:v>0</c:v>
                </c:pt>
                <c:pt idx="827">
                  <c:v>75.009376172021504</c:v>
                </c:pt>
                <c:pt idx="828">
                  <c:v>35.415384615384617</c:v>
                </c:pt>
                <c:pt idx="829">
                  <c:v>64.128256513026045</c:v>
                </c:pt>
                <c:pt idx="830">
                  <c:v>41.394335511982575</c:v>
                </c:pt>
                <c:pt idx="831">
                  <c:v>64.924623115577887</c:v>
                </c:pt>
                <c:pt idx="832">
                  <c:v>42.484969939879761</c:v>
                </c:pt>
                <c:pt idx="833">
                  <c:v>0</c:v>
                </c:pt>
                <c:pt idx="834">
                  <c:v>22.444444444444443</c:v>
                </c:pt>
                <c:pt idx="835">
                  <c:v>20.73940486925158</c:v>
                </c:pt>
                <c:pt idx="836">
                  <c:v>80.08008008008008</c:v>
                </c:pt>
                <c:pt idx="837">
                  <c:v>0</c:v>
                </c:pt>
                <c:pt idx="838">
                  <c:v>60.120240480961925</c:v>
                </c:pt>
                <c:pt idx="839">
                  <c:v>52.684210526315788</c:v>
                </c:pt>
                <c:pt idx="840">
                  <c:v>80.08008008008008</c:v>
                </c:pt>
                <c:pt idx="841">
                  <c:v>85.085085085085083</c:v>
                </c:pt>
                <c:pt idx="842">
                  <c:v>68.71247498332221</c:v>
                </c:pt>
                <c:pt idx="843">
                  <c:v>38.465526179367551</c:v>
                </c:pt>
                <c:pt idx="844">
                  <c:v>43.362241494329552</c:v>
                </c:pt>
                <c:pt idx="845">
                  <c:v>17.794486215538846</c:v>
                </c:pt>
                <c:pt idx="846">
                  <c:v>61.516452074391992</c:v>
                </c:pt>
                <c:pt idx="847">
                  <c:v>25.25</c:v>
                </c:pt>
                <c:pt idx="848">
                  <c:v>63.375583722481657</c:v>
                </c:pt>
                <c:pt idx="849">
                  <c:v>5</c:v>
                </c:pt>
                <c:pt idx="850">
                  <c:v>0</c:v>
                </c:pt>
                <c:pt idx="851">
                  <c:v>51.475737868934466</c:v>
                </c:pt>
                <c:pt idx="852">
                  <c:v>69.928057553956833</c:v>
                </c:pt>
                <c:pt idx="853">
                  <c:v>35.076252723311548</c:v>
                </c:pt>
                <c:pt idx="854">
                  <c:v>0</c:v>
                </c:pt>
                <c:pt idx="855">
                  <c:v>40.160642570281126</c:v>
                </c:pt>
                <c:pt idx="856">
                  <c:v>79.456948910325124</c:v>
                </c:pt>
                <c:pt idx="857">
                  <c:v>66.666666666666657</c:v>
                </c:pt>
                <c:pt idx="858">
                  <c:v>15.238095238095239</c:v>
                </c:pt>
                <c:pt idx="859">
                  <c:v>54.183381088825215</c:v>
                </c:pt>
                <c:pt idx="860">
                  <c:v>61.585835257890686</c:v>
                </c:pt>
                <c:pt idx="861">
                  <c:v>60.120240480961925</c:v>
                </c:pt>
                <c:pt idx="862">
                  <c:v>58.343057176196034</c:v>
                </c:pt>
                <c:pt idx="863">
                  <c:v>80.08008008008008</c:v>
                </c:pt>
                <c:pt idx="864">
                  <c:v>47.833333333333336</c:v>
                </c:pt>
                <c:pt idx="865">
                  <c:v>75.00750075007501</c:v>
                </c:pt>
                <c:pt idx="866">
                  <c:v>50.207612456747405</c:v>
                </c:pt>
                <c:pt idx="867">
                  <c:v>81.680280046674454</c:v>
                </c:pt>
                <c:pt idx="868">
                  <c:v>1.875</c:v>
                </c:pt>
                <c:pt idx="869">
                  <c:v>37.523452157598499</c:v>
                </c:pt>
                <c:pt idx="870">
                  <c:v>88.488488488488485</c:v>
                </c:pt>
                <c:pt idx="871">
                  <c:v>64.92985971943888</c:v>
                </c:pt>
                <c:pt idx="872">
                  <c:v>57.468085106382979</c:v>
                </c:pt>
                <c:pt idx="873">
                  <c:v>7.7074332557881915</c:v>
                </c:pt>
                <c:pt idx="874">
                  <c:v>50.05555555555555</c:v>
                </c:pt>
                <c:pt idx="875">
                  <c:v>69.797979797979806</c:v>
                </c:pt>
                <c:pt idx="876">
                  <c:v>29.708448606086403</c:v>
                </c:pt>
                <c:pt idx="877">
                  <c:v>65.573770491803273</c:v>
                </c:pt>
                <c:pt idx="878">
                  <c:v>10</c:v>
                </c:pt>
                <c:pt idx="879">
                  <c:v>42.688172043010752</c:v>
                </c:pt>
                <c:pt idx="880">
                  <c:v>40.04004004004004</c:v>
                </c:pt>
                <c:pt idx="881">
                  <c:v>58.029801324503318</c:v>
                </c:pt>
                <c:pt idx="882">
                  <c:v>52.725250278086769</c:v>
                </c:pt>
                <c:pt idx="883">
                  <c:v>62.515628907226805</c:v>
                </c:pt>
                <c:pt idx="884">
                  <c:v>78.031212484994001</c:v>
                </c:pt>
                <c:pt idx="885">
                  <c:v>49.620253164556956</c:v>
                </c:pt>
                <c:pt idx="886">
                  <c:v>21.276595744680851</c:v>
                </c:pt>
                <c:pt idx="887">
                  <c:v>0</c:v>
                </c:pt>
                <c:pt idx="888">
                  <c:v>0</c:v>
                </c:pt>
                <c:pt idx="889">
                  <c:v>23.348899266177451</c:v>
                </c:pt>
                <c:pt idx="890">
                  <c:v>61.585835257890686</c:v>
                </c:pt>
                <c:pt idx="891">
                  <c:v>76.208621100261965</c:v>
                </c:pt>
                <c:pt idx="892">
                  <c:v>57.274999999999999</c:v>
                </c:pt>
                <c:pt idx="893">
                  <c:v>0</c:v>
                </c:pt>
                <c:pt idx="894">
                  <c:v>45.475216007276039</c:v>
                </c:pt>
                <c:pt idx="895">
                  <c:v>10</c:v>
                </c:pt>
                <c:pt idx="896">
                  <c:v>66.244374062343724</c:v>
                </c:pt>
                <c:pt idx="897">
                  <c:v>25.062656641604008</c:v>
                </c:pt>
                <c:pt idx="898">
                  <c:v>61.952380952380949</c:v>
                </c:pt>
                <c:pt idx="899">
                  <c:v>25.020850708924101</c:v>
                </c:pt>
                <c:pt idx="900">
                  <c:v>65.06506506506507</c:v>
                </c:pt>
                <c:pt idx="901">
                  <c:v>63.985594237695075</c:v>
                </c:pt>
                <c:pt idx="902">
                  <c:v>37.593984962406012</c:v>
                </c:pt>
                <c:pt idx="903">
                  <c:v>42</c:v>
                </c:pt>
                <c:pt idx="904">
                  <c:v>13.043478260869565</c:v>
                </c:pt>
                <c:pt idx="905">
                  <c:v>55.329041487839767</c:v>
                </c:pt>
                <c:pt idx="906">
                  <c:v>35.035035035035037</c:v>
                </c:pt>
                <c:pt idx="907">
                  <c:v>24.292655044298371</c:v>
                </c:pt>
                <c:pt idx="908">
                  <c:v>42.97994269340974</c:v>
                </c:pt>
                <c:pt idx="909">
                  <c:v>17.565698478561547</c:v>
                </c:pt>
                <c:pt idx="910">
                  <c:v>58.343057176196034</c:v>
                </c:pt>
                <c:pt idx="911">
                  <c:v>60.004800384030723</c:v>
                </c:pt>
                <c:pt idx="912">
                  <c:v>69.069767441860463</c:v>
                </c:pt>
                <c:pt idx="913">
                  <c:v>42</c:v>
                </c:pt>
                <c:pt idx="914">
                  <c:v>25.00416736122687</c:v>
                </c:pt>
                <c:pt idx="915">
                  <c:v>33.867735470941881</c:v>
                </c:pt>
                <c:pt idx="916">
                  <c:v>74.0296118447379</c:v>
                </c:pt>
                <c:pt idx="917">
                  <c:v>22.826766729205751</c:v>
                </c:pt>
                <c:pt idx="918">
                  <c:v>53.210702341137129</c:v>
                </c:pt>
                <c:pt idx="919">
                  <c:v>15</c:v>
                </c:pt>
                <c:pt idx="920">
                  <c:v>90.090090090090087</c:v>
                </c:pt>
                <c:pt idx="921">
                  <c:v>9.7290322580645157</c:v>
                </c:pt>
                <c:pt idx="922">
                  <c:v>47.15332286760858</c:v>
                </c:pt>
                <c:pt idx="923">
                  <c:v>55.055055055055057</c:v>
                </c:pt>
                <c:pt idx="924">
                  <c:v>0</c:v>
                </c:pt>
                <c:pt idx="925">
                  <c:v>76.784523015343566</c:v>
                </c:pt>
                <c:pt idx="926">
                  <c:v>60.020006668889621</c:v>
                </c:pt>
                <c:pt idx="927">
                  <c:v>55.83982202447163</c:v>
                </c:pt>
                <c:pt idx="928">
                  <c:v>55.873925501432666</c:v>
                </c:pt>
                <c:pt idx="929">
                  <c:v>53.087248322147651</c:v>
                </c:pt>
                <c:pt idx="930">
                  <c:v>16.008004002001002</c:v>
                </c:pt>
                <c:pt idx="931">
                  <c:v>76.400000000000006</c:v>
                </c:pt>
                <c:pt idx="932">
                  <c:v>78.196035642844151</c:v>
                </c:pt>
                <c:pt idx="933">
                  <c:v>74.716477651767846</c:v>
                </c:pt>
                <c:pt idx="934">
                  <c:v>35.612903225806456</c:v>
                </c:pt>
                <c:pt idx="935">
                  <c:v>67.534374999999997</c:v>
                </c:pt>
                <c:pt idx="936">
                  <c:v>50.076923076923073</c:v>
                </c:pt>
                <c:pt idx="937">
                  <c:v>40.020010005002497</c:v>
                </c:pt>
                <c:pt idx="938">
                  <c:v>86.086086086086084</c:v>
                </c:pt>
                <c:pt idx="939">
                  <c:v>55.52776388194097</c:v>
                </c:pt>
                <c:pt idx="940">
                  <c:v>35.925420645748069</c:v>
                </c:pt>
                <c:pt idx="941">
                  <c:v>72.536268134067043</c:v>
                </c:pt>
                <c:pt idx="942">
                  <c:v>58.365758754863819</c:v>
                </c:pt>
                <c:pt idx="943">
                  <c:v>61.065088757396445</c:v>
                </c:pt>
                <c:pt idx="944">
                  <c:v>65.514103730664246</c:v>
                </c:pt>
                <c:pt idx="945">
                  <c:v>25.015626953369168</c:v>
                </c:pt>
                <c:pt idx="946">
                  <c:v>80.053368912608406</c:v>
                </c:pt>
                <c:pt idx="947">
                  <c:v>74.716477651767846</c:v>
                </c:pt>
                <c:pt idx="948">
                  <c:v>53.351117039013005</c:v>
                </c:pt>
                <c:pt idx="949">
                  <c:v>46.189376443418013</c:v>
                </c:pt>
                <c:pt idx="950">
                  <c:v>0</c:v>
                </c:pt>
                <c:pt idx="951">
                  <c:v>49.924812030075188</c:v>
                </c:pt>
                <c:pt idx="952">
                  <c:v>0</c:v>
                </c:pt>
                <c:pt idx="953">
                  <c:v>44.001760070402817</c:v>
                </c:pt>
                <c:pt idx="954">
                  <c:v>75.52320291173794</c:v>
                </c:pt>
                <c:pt idx="955">
                  <c:v>24.222222222222221</c:v>
                </c:pt>
                <c:pt idx="956">
                  <c:v>37.509377344336087</c:v>
                </c:pt>
                <c:pt idx="957">
                  <c:v>41.736227045075125</c:v>
                </c:pt>
                <c:pt idx="958">
                  <c:v>15.788722341184869</c:v>
                </c:pt>
                <c:pt idx="959">
                  <c:v>41.701417848206837</c:v>
                </c:pt>
                <c:pt idx="960">
                  <c:v>47.815938646215407</c:v>
                </c:pt>
                <c:pt idx="961">
                  <c:v>59.19899874843555</c:v>
                </c:pt>
                <c:pt idx="962">
                  <c:v>87.987987987987992</c:v>
                </c:pt>
                <c:pt idx="963">
                  <c:v>34.234234234234236</c:v>
                </c:pt>
                <c:pt idx="964">
                  <c:v>31.088082901554404</c:v>
                </c:pt>
                <c:pt idx="965">
                  <c:v>0</c:v>
                </c:pt>
                <c:pt idx="966">
                  <c:v>17.370892018779344</c:v>
                </c:pt>
                <c:pt idx="967">
                  <c:v>16.616837136113297</c:v>
                </c:pt>
                <c:pt idx="968">
                  <c:v>62.374821173104436</c:v>
                </c:pt>
                <c:pt idx="969">
                  <c:v>33.644548182727576</c:v>
                </c:pt>
                <c:pt idx="970">
                  <c:v>14.009339559706472</c:v>
                </c:pt>
                <c:pt idx="971">
                  <c:v>0</c:v>
                </c:pt>
                <c:pt idx="972">
                  <c:v>51.443269505573021</c:v>
                </c:pt>
                <c:pt idx="973">
                  <c:v>69.346666666666664</c:v>
                </c:pt>
                <c:pt idx="974">
                  <c:v>68.714285714285722</c:v>
                </c:pt>
                <c:pt idx="975">
                  <c:v>0</c:v>
                </c:pt>
                <c:pt idx="976">
                  <c:v>28.948130213953</c:v>
                </c:pt>
                <c:pt idx="977">
                  <c:v>25.125628140703515</c:v>
                </c:pt>
                <c:pt idx="978">
                  <c:v>79.579271421241657</c:v>
                </c:pt>
                <c:pt idx="979">
                  <c:v>61.179087875417125</c:v>
                </c:pt>
                <c:pt idx="980">
                  <c:v>50.226244343891402</c:v>
                </c:pt>
                <c:pt idx="981">
                  <c:v>78.52193995381063</c:v>
                </c:pt>
                <c:pt idx="982">
                  <c:v>58.430717863105173</c:v>
                </c:pt>
                <c:pt idx="983">
                  <c:v>76.953907815631268</c:v>
                </c:pt>
                <c:pt idx="984">
                  <c:v>0</c:v>
                </c:pt>
                <c:pt idx="985">
                  <c:v>60.06006006006006</c:v>
                </c:pt>
                <c:pt idx="986">
                  <c:v>14.428571428571429</c:v>
                </c:pt>
                <c:pt idx="987">
                  <c:v>48</c:v>
                </c:pt>
                <c:pt idx="988">
                  <c:v>73.382254836557706</c:v>
                </c:pt>
                <c:pt idx="989">
                  <c:v>61.585835257890686</c:v>
                </c:pt>
                <c:pt idx="990">
                  <c:v>60.120240480961925</c:v>
                </c:pt>
                <c:pt idx="991">
                  <c:v>46.88073394495413</c:v>
                </c:pt>
                <c:pt idx="992">
                  <c:v>55.13784461152882</c:v>
                </c:pt>
                <c:pt idx="993">
                  <c:v>10</c:v>
                </c:pt>
                <c:pt idx="994">
                  <c:v>55.027513756878442</c:v>
                </c:pt>
                <c:pt idx="995">
                  <c:v>36.166666666666671</c:v>
                </c:pt>
                <c:pt idx="996">
                  <c:v>50.100200400801597</c:v>
                </c:pt>
                <c:pt idx="997">
                  <c:v>0</c:v>
                </c:pt>
                <c:pt idx="998">
                  <c:v>55.57099194220617</c:v>
                </c:pt>
                <c:pt idx="999">
                  <c:v>69.949874686716797</c:v>
                </c:pt>
                <c:pt idx="1000">
                  <c:v>58.116232464929865</c:v>
                </c:pt>
                <c:pt idx="1001">
                  <c:v>26.684456304202804</c:v>
                </c:pt>
                <c:pt idx="1002">
                  <c:v>0</c:v>
                </c:pt>
                <c:pt idx="1003">
                  <c:v>56.587596456130321</c:v>
                </c:pt>
                <c:pt idx="1004">
                  <c:v>0</c:v>
                </c:pt>
                <c:pt idx="1005">
                  <c:v>0</c:v>
                </c:pt>
                <c:pt idx="1006">
                  <c:v>75.093867334167712</c:v>
                </c:pt>
                <c:pt idx="1007">
                  <c:v>55.013753438359593</c:v>
                </c:pt>
                <c:pt idx="1008">
                  <c:v>13.257142857142856</c:v>
                </c:pt>
                <c:pt idx="1009">
                  <c:v>45.786885245901637</c:v>
                </c:pt>
                <c:pt idx="1010">
                  <c:v>74.980754426481909</c:v>
                </c:pt>
                <c:pt idx="1011">
                  <c:v>65.461538461538453</c:v>
                </c:pt>
                <c:pt idx="1012">
                  <c:v>5</c:v>
                </c:pt>
                <c:pt idx="1013">
                  <c:v>64.331665475339534</c:v>
                </c:pt>
                <c:pt idx="1014">
                  <c:v>37.807647353481386</c:v>
                </c:pt>
                <c:pt idx="1015">
                  <c:v>65.903614457831324</c:v>
                </c:pt>
                <c:pt idx="1016">
                  <c:v>60.030015007503756</c:v>
                </c:pt>
                <c:pt idx="1017">
                  <c:v>62.866123731961707</c:v>
                </c:pt>
                <c:pt idx="1018">
                  <c:v>80.08008008008008</c:v>
                </c:pt>
                <c:pt idx="1019">
                  <c:v>66.375</c:v>
                </c:pt>
                <c:pt idx="1020">
                  <c:v>70.170170170170167</c:v>
                </c:pt>
                <c:pt idx="1021">
                  <c:v>50.016672224074689</c:v>
                </c:pt>
                <c:pt idx="1022">
                  <c:v>47.871485943775099</c:v>
                </c:pt>
                <c:pt idx="1023">
                  <c:v>29.262536873156343</c:v>
                </c:pt>
                <c:pt idx="1024">
                  <c:v>40.050000000000004</c:v>
                </c:pt>
                <c:pt idx="1025">
                  <c:v>54.454454454454456</c:v>
                </c:pt>
                <c:pt idx="1026">
                  <c:v>90.045022511255624</c:v>
                </c:pt>
                <c:pt idx="1027">
                  <c:v>41.282565130260522</c:v>
                </c:pt>
                <c:pt idx="1028">
                  <c:v>59.797979797979792</c:v>
                </c:pt>
                <c:pt idx="1029">
                  <c:v>39.839357429718874</c:v>
                </c:pt>
                <c:pt idx="1030">
                  <c:v>9.6836668818592635</c:v>
                </c:pt>
                <c:pt idx="1031">
                  <c:v>48.166089965397923</c:v>
                </c:pt>
                <c:pt idx="1032">
                  <c:v>46.789852803006575</c:v>
                </c:pt>
                <c:pt idx="1033">
                  <c:v>22.45353159851301</c:v>
                </c:pt>
                <c:pt idx="1034">
                  <c:v>50.050050050050054</c:v>
                </c:pt>
                <c:pt idx="1035">
                  <c:v>11.272727272727273</c:v>
                </c:pt>
                <c:pt idx="1036">
                  <c:v>50.100200400801597</c:v>
                </c:pt>
                <c:pt idx="1037">
                  <c:v>55.357142857142861</c:v>
                </c:pt>
                <c:pt idx="1038">
                  <c:v>48.4</c:v>
                </c:pt>
                <c:pt idx="1039">
                  <c:v>41.841680129240707</c:v>
                </c:pt>
                <c:pt idx="1040">
                  <c:v>53.218087006214731</c:v>
                </c:pt>
                <c:pt idx="1041">
                  <c:v>45.742904841402336</c:v>
                </c:pt>
                <c:pt idx="1042">
                  <c:v>55.874363327674025</c:v>
                </c:pt>
                <c:pt idx="1043">
                  <c:v>40.050000000000004</c:v>
                </c:pt>
                <c:pt idx="1044">
                  <c:v>58.182509505703415</c:v>
                </c:pt>
                <c:pt idx="1045">
                  <c:v>62.885714285714286</c:v>
                </c:pt>
                <c:pt idx="1046">
                  <c:v>23.694267515923567</c:v>
                </c:pt>
                <c:pt idx="1047">
                  <c:v>37.725856697819317</c:v>
                </c:pt>
                <c:pt idx="1048">
                  <c:v>45.1</c:v>
                </c:pt>
                <c:pt idx="1049">
                  <c:v>50.05</c:v>
                </c:pt>
                <c:pt idx="1050">
                  <c:v>80.090045022511262</c:v>
                </c:pt>
                <c:pt idx="1051">
                  <c:v>25.138888888888889</c:v>
                </c:pt>
                <c:pt idx="1052">
                  <c:v>56.175548589341695</c:v>
                </c:pt>
                <c:pt idx="1053">
                  <c:v>41.069958847736629</c:v>
                </c:pt>
                <c:pt idx="1054">
                  <c:v>54.729559748427668</c:v>
                </c:pt>
                <c:pt idx="1055">
                  <c:v>64.86486486486487</c:v>
                </c:pt>
                <c:pt idx="1056">
                  <c:v>7.5071633237822342</c:v>
                </c:pt>
                <c:pt idx="1057">
                  <c:v>44.478764478764475</c:v>
                </c:pt>
                <c:pt idx="1058">
                  <c:v>54.769846564376245</c:v>
                </c:pt>
                <c:pt idx="1059">
                  <c:v>47.637540453074436</c:v>
                </c:pt>
                <c:pt idx="1060">
                  <c:v>60.62</c:v>
                </c:pt>
                <c:pt idx="1061">
                  <c:v>12.094395280235988</c:v>
                </c:pt>
                <c:pt idx="1062">
                  <c:v>36.653992395437264</c:v>
                </c:pt>
                <c:pt idx="1063">
                  <c:v>20.676512625059551</c:v>
                </c:pt>
                <c:pt idx="1064">
                  <c:v>39.017941454202074</c:v>
                </c:pt>
                <c:pt idx="1065">
                  <c:v>49.958275382475662</c:v>
                </c:pt>
                <c:pt idx="1066">
                  <c:v>25.838728663919952</c:v>
                </c:pt>
                <c:pt idx="1067">
                  <c:v>33.658104517271923</c:v>
                </c:pt>
                <c:pt idx="1068">
                  <c:v>39.620362381363243</c:v>
                </c:pt>
                <c:pt idx="1069">
                  <c:v>62.062062062062061</c:v>
                </c:pt>
                <c:pt idx="1070">
                  <c:v>54.208333333333336</c:v>
                </c:pt>
                <c:pt idx="1071">
                  <c:v>42.340261739799843</c:v>
                </c:pt>
                <c:pt idx="1072">
                  <c:v>0</c:v>
                </c:pt>
                <c:pt idx="1073">
                  <c:v>49.633027522935777</c:v>
                </c:pt>
                <c:pt idx="1074">
                  <c:v>55.05</c:v>
                </c:pt>
                <c:pt idx="1075">
                  <c:v>14.498381877022654</c:v>
                </c:pt>
                <c:pt idx="1076">
                  <c:v>45.022511255627812</c:v>
                </c:pt>
                <c:pt idx="1077">
                  <c:v>11.428571428571429</c:v>
                </c:pt>
                <c:pt idx="1078">
                  <c:v>58.74918140144073</c:v>
                </c:pt>
                <c:pt idx="1079">
                  <c:v>23.957091775923718</c:v>
                </c:pt>
                <c:pt idx="1080">
                  <c:v>59.82905982905983</c:v>
                </c:pt>
                <c:pt idx="1081">
                  <c:v>46.02</c:v>
                </c:pt>
                <c:pt idx="1082">
                  <c:v>39.494949494949495</c:v>
                </c:pt>
                <c:pt idx="1083">
                  <c:v>32.583258325832581</c:v>
                </c:pt>
                <c:pt idx="1084">
                  <c:v>40.394230769230774</c:v>
                </c:pt>
                <c:pt idx="1085">
                  <c:v>26.947791164658636</c:v>
                </c:pt>
                <c:pt idx="1086">
                  <c:v>36.89473684210526</c:v>
                </c:pt>
                <c:pt idx="1087">
                  <c:v>48.387609213661634</c:v>
                </c:pt>
                <c:pt idx="1088">
                  <c:v>65.06506506506507</c:v>
                </c:pt>
                <c:pt idx="1089">
                  <c:v>38.257798705120663</c:v>
                </c:pt>
                <c:pt idx="1090">
                  <c:v>46.733333333333334</c:v>
                </c:pt>
                <c:pt idx="1091">
                  <c:v>48.196891191709845</c:v>
                </c:pt>
                <c:pt idx="1092">
                  <c:v>33.909348441926348</c:v>
                </c:pt>
                <c:pt idx="1093">
                  <c:v>60.030015007503756</c:v>
                </c:pt>
                <c:pt idx="1094">
                  <c:v>0</c:v>
                </c:pt>
                <c:pt idx="1095">
                  <c:v>43.661971830985912</c:v>
                </c:pt>
                <c:pt idx="1096">
                  <c:v>60.511679644048947</c:v>
                </c:pt>
                <c:pt idx="1097">
                  <c:v>33.851784080512353</c:v>
                </c:pt>
                <c:pt idx="1098">
                  <c:v>26.322716504343248</c:v>
                </c:pt>
                <c:pt idx="1099">
                  <c:v>28.022417934347477</c:v>
                </c:pt>
                <c:pt idx="1100">
                  <c:v>50.019999999999996</c:v>
                </c:pt>
                <c:pt idx="1101">
                  <c:v>50.691875599397171</c:v>
                </c:pt>
                <c:pt idx="1102">
                  <c:v>20.16</c:v>
                </c:pt>
                <c:pt idx="1103">
                  <c:v>35.980392156862742</c:v>
                </c:pt>
                <c:pt idx="1104">
                  <c:v>46.729699666295879</c:v>
                </c:pt>
                <c:pt idx="1105">
                  <c:v>14.032946918852959</c:v>
                </c:pt>
                <c:pt idx="1106">
                  <c:v>16.240266963292544</c:v>
                </c:pt>
                <c:pt idx="1107">
                  <c:v>70.558798999165973</c:v>
                </c:pt>
                <c:pt idx="1108">
                  <c:v>42.127435492364398</c:v>
                </c:pt>
                <c:pt idx="1109">
                  <c:v>24.113842173350584</c:v>
                </c:pt>
                <c:pt idx="1110">
                  <c:v>23.142857142857142</c:v>
                </c:pt>
                <c:pt idx="1111">
                  <c:v>0</c:v>
                </c:pt>
                <c:pt idx="1112">
                  <c:v>34.869565217391305</c:v>
                </c:pt>
                <c:pt idx="1113">
                  <c:v>26.454849498327761</c:v>
                </c:pt>
                <c:pt idx="1114">
                  <c:v>13.876600698486612</c:v>
                </c:pt>
                <c:pt idx="1115">
                  <c:v>11.055276381909549</c:v>
                </c:pt>
                <c:pt idx="1116">
                  <c:v>54.021608643457384</c:v>
                </c:pt>
                <c:pt idx="1117">
                  <c:v>51.102204408817627</c:v>
                </c:pt>
                <c:pt idx="1118">
                  <c:v>18.375</c:v>
                </c:pt>
                <c:pt idx="1119">
                  <c:v>57.409879839786385</c:v>
                </c:pt>
                <c:pt idx="1120">
                  <c:v>15.549295774647886</c:v>
                </c:pt>
                <c:pt idx="1121">
                  <c:v>70.669168230143839</c:v>
                </c:pt>
                <c:pt idx="1122">
                  <c:v>38.774373259052922</c:v>
                </c:pt>
                <c:pt idx="1123">
                  <c:v>40.058753672104508</c:v>
                </c:pt>
                <c:pt idx="1124">
                  <c:v>32.95302013422819</c:v>
                </c:pt>
                <c:pt idx="1125">
                  <c:v>35.017508754377189</c:v>
                </c:pt>
                <c:pt idx="1126">
                  <c:v>41.482965931863731</c:v>
                </c:pt>
                <c:pt idx="1127">
                  <c:v>46.488294314381271</c:v>
                </c:pt>
                <c:pt idx="1128">
                  <c:v>0</c:v>
                </c:pt>
                <c:pt idx="1129">
                  <c:v>0</c:v>
                </c:pt>
                <c:pt idx="1130">
                  <c:v>48.387609213661634</c:v>
                </c:pt>
                <c:pt idx="1131">
                  <c:v>61.935483870967744</c:v>
                </c:pt>
                <c:pt idx="1132">
                  <c:v>47.353361945636621</c:v>
                </c:pt>
                <c:pt idx="1133">
                  <c:v>36.007201440288057</c:v>
                </c:pt>
                <c:pt idx="1134">
                  <c:v>44.862068965517246</c:v>
                </c:pt>
                <c:pt idx="1135">
                  <c:v>20.008003201280509</c:v>
                </c:pt>
                <c:pt idx="1136">
                  <c:v>48.235294117647058</c:v>
                </c:pt>
                <c:pt idx="1137">
                  <c:v>28.61904761904762</c:v>
                </c:pt>
                <c:pt idx="1138">
                  <c:v>60.120240480961925</c:v>
                </c:pt>
                <c:pt idx="1139">
                  <c:v>26.060606060606062</c:v>
                </c:pt>
                <c:pt idx="1140">
                  <c:v>33.355570380253504</c:v>
                </c:pt>
                <c:pt idx="1141">
                  <c:v>9.9649824912456229</c:v>
                </c:pt>
                <c:pt idx="1142">
                  <c:v>54.654654654654657</c:v>
                </c:pt>
                <c:pt idx="1143">
                  <c:v>58.933333333333337</c:v>
                </c:pt>
                <c:pt idx="1144">
                  <c:v>31.077313054499367</c:v>
                </c:pt>
                <c:pt idx="1145">
                  <c:v>28.014007003501749</c:v>
                </c:pt>
                <c:pt idx="1146">
                  <c:v>20.005715918833953</c:v>
                </c:pt>
                <c:pt idx="1147">
                  <c:v>62.378378378378372</c:v>
                </c:pt>
                <c:pt idx="1148">
                  <c:v>47.734204793028326</c:v>
                </c:pt>
                <c:pt idx="1149">
                  <c:v>38.276553106212425</c:v>
                </c:pt>
                <c:pt idx="1150">
                  <c:v>40.93181818181818</c:v>
                </c:pt>
                <c:pt idx="1151">
                  <c:v>52.1</c:v>
                </c:pt>
                <c:pt idx="1152">
                  <c:v>18.060200668896321</c:v>
                </c:pt>
                <c:pt idx="1153">
                  <c:v>77.596996245306642</c:v>
                </c:pt>
                <c:pt idx="1154">
                  <c:v>31.233140655105974</c:v>
                </c:pt>
                <c:pt idx="1155">
                  <c:v>48.029739776951672</c:v>
                </c:pt>
                <c:pt idx="1156">
                  <c:v>47.774999999999999</c:v>
                </c:pt>
                <c:pt idx="1157">
                  <c:v>41.524999999999999</c:v>
                </c:pt>
                <c:pt idx="1158">
                  <c:v>50.969355847404628</c:v>
                </c:pt>
                <c:pt idx="1159">
                  <c:v>45.004500450045001</c:v>
                </c:pt>
                <c:pt idx="1160">
                  <c:v>54.824120603015082</c:v>
                </c:pt>
                <c:pt idx="1161">
                  <c:v>0</c:v>
                </c:pt>
                <c:pt idx="1162">
                  <c:v>46.914893617021278</c:v>
                </c:pt>
                <c:pt idx="1163">
                  <c:v>42.574468085106382</c:v>
                </c:pt>
                <c:pt idx="1164">
                  <c:v>51.717239079693236</c:v>
                </c:pt>
                <c:pt idx="1165">
                  <c:v>0</c:v>
                </c:pt>
                <c:pt idx="1166">
                  <c:v>51.084674597620719</c:v>
                </c:pt>
                <c:pt idx="1167">
                  <c:v>31.609632446134345</c:v>
                </c:pt>
                <c:pt idx="1168">
                  <c:v>46.674445740956827</c:v>
                </c:pt>
                <c:pt idx="1169">
                  <c:v>38.512820512820511</c:v>
                </c:pt>
                <c:pt idx="1170">
                  <c:v>49.481957842086459</c:v>
                </c:pt>
                <c:pt idx="1171">
                  <c:v>48.769230769230774</c:v>
                </c:pt>
                <c:pt idx="1172">
                  <c:v>40.004000400039999</c:v>
                </c:pt>
                <c:pt idx="1173">
                  <c:v>23.301792445572737</c:v>
                </c:pt>
                <c:pt idx="1174">
                  <c:v>0.14306151645207438</c:v>
                </c:pt>
                <c:pt idx="1175">
                  <c:v>31.065830721003135</c:v>
                </c:pt>
                <c:pt idx="1176">
                  <c:v>59.949937421777221</c:v>
                </c:pt>
                <c:pt idx="1177">
                  <c:v>40.280561122244492</c:v>
                </c:pt>
                <c:pt idx="1178">
                  <c:v>20.013342228152101</c:v>
                </c:pt>
                <c:pt idx="1179">
                  <c:v>47.406015037593988</c:v>
                </c:pt>
                <c:pt idx="1180">
                  <c:v>78.599499821364773</c:v>
                </c:pt>
                <c:pt idx="1181">
                  <c:v>0</c:v>
                </c:pt>
                <c:pt idx="1182">
                  <c:v>75.959933222036724</c:v>
                </c:pt>
                <c:pt idx="1183">
                  <c:v>10.578947368421053</c:v>
                </c:pt>
                <c:pt idx="1184">
                  <c:v>35.035035035035037</c:v>
                </c:pt>
                <c:pt idx="1185">
                  <c:v>49.035294117647062</c:v>
                </c:pt>
                <c:pt idx="1186">
                  <c:v>60.120240480961925</c:v>
                </c:pt>
                <c:pt idx="1187">
                  <c:v>42.127435492364398</c:v>
                </c:pt>
                <c:pt idx="1188">
                  <c:v>55.436241610738257</c:v>
                </c:pt>
                <c:pt idx="1189">
                  <c:v>25.714285714285712</c:v>
                </c:pt>
                <c:pt idx="1190">
                  <c:v>23.541176470588233</c:v>
                </c:pt>
                <c:pt idx="1191">
                  <c:v>40.616246498599438</c:v>
                </c:pt>
                <c:pt idx="1192">
                  <c:v>35.96153846153846</c:v>
                </c:pt>
                <c:pt idx="1193">
                  <c:v>49.246153846153845</c:v>
                </c:pt>
                <c:pt idx="1194">
                  <c:v>74.074074074074076</c:v>
                </c:pt>
                <c:pt idx="1195">
                  <c:v>58.319435535599737</c:v>
                </c:pt>
                <c:pt idx="1196">
                  <c:v>28.607172643869895</c:v>
                </c:pt>
                <c:pt idx="1197">
                  <c:v>36.789297658862871</c:v>
                </c:pt>
                <c:pt idx="1198">
                  <c:v>38.314176245210732</c:v>
                </c:pt>
                <c:pt idx="1199">
                  <c:v>60.120240480961925</c:v>
                </c:pt>
                <c:pt idx="1200">
                  <c:v>63.510392609699771</c:v>
                </c:pt>
                <c:pt idx="1201">
                  <c:v>44.08817635270541</c:v>
                </c:pt>
                <c:pt idx="1202">
                  <c:v>58.136125654450268</c:v>
                </c:pt>
                <c:pt idx="1203">
                  <c:v>35.040650406504064</c:v>
                </c:pt>
                <c:pt idx="1204">
                  <c:v>52.526263131565784</c:v>
                </c:pt>
                <c:pt idx="1205">
                  <c:v>29.060124127230413</c:v>
                </c:pt>
                <c:pt idx="1206">
                  <c:v>15.007503751875939</c:v>
                </c:pt>
                <c:pt idx="1207">
                  <c:v>11.742243436754176</c:v>
                </c:pt>
                <c:pt idx="1208">
                  <c:v>36.953341740226989</c:v>
                </c:pt>
                <c:pt idx="1209">
                  <c:v>42.760416666666664</c:v>
                </c:pt>
                <c:pt idx="1210">
                  <c:v>48.756250000000001</c:v>
                </c:pt>
                <c:pt idx="1211">
                  <c:v>77.30786721236926</c:v>
                </c:pt>
                <c:pt idx="1212">
                  <c:v>53.336889125941731</c:v>
                </c:pt>
                <c:pt idx="1213">
                  <c:v>11.339633129516399</c:v>
                </c:pt>
                <c:pt idx="1214">
                  <c:v>46.205128205128204</c:v>
                </c:pt>
                <c:pt idx="1215">
                  <c:v>60.534223706176959</c:v>
                </c:pt>
                <c:pt idx="1216">
                  <c:v>50.050050050050054</c:v>
                </c:pt>
                <c:pt idx="1217">
                  <c:v>26.644435181325555</c:v>
                </c:pt>
                <c:pt idx="1218">
                  <c:v>49.016338779593198</c:v>
                </c:pt>
                <c:pt idx="1219">
                  <c:v>29.053254437869825</c:v>
                </c:pt>
                <c:pt idx="1220">
                  <c:v>41.229050279329613</c:v>
                </c:pt>
                <c:pt idx="1221">
                  <c:v>27.74874930516954</c:v>
                </c:pt>
                <c:pt idx="1222">
                  <c:v>0</c:v>
                </c:pt>
                <c:pt idx="1223">
                  <c:v>56.285178236397748</c:v>
                </c:pt>
                <c:pt idx="1224">
                  <c:v>39.417249417249415</c:v>
                </c:pt>
                <c:pt idx="1225">
                  <c:v>46.470588235294116</c:v>
                </c:pt>
                <c:pt idx="1226">
                  <c:v>61.585835257890686</c:v>
                </c:pt>
                <c:pt idx="1227">
                  <c:v>20.3125</c:v>
                </c:pt>
                <c:pt idx="1228">
                  <c:v>49.894459102902374</c:v>
                </c:pt>
                <c:pt idx="1229">
                  <c:v>43.004385964912281</c:v>
                </c:pt>
                <c:pt idx="1230">
                  <c:v>65.742857142857147</c:v>
                </c:pt>
                <c:pt idx="1231">
                  <c:v>61.576923076923073</c:v>
                </c:pt>
                <c:pt idx="1232">
                  <c:v>39.424242424242422</c:v>
                </c:pt>
                <c:pt idx="1233">
                  <c:v>69.957081545064383</c:v>
                </c:pt>
                <c:pt idx="1234">
                  <c:v>38.456640774226408</c:v>
                </c:pt>
                <c:pt idx="1235">
                  <c:v>40.587867417135712</c:v>
                </c:pt>
                <c:pt idx="1236">
                  <c:v>27.973986993496748</c:v>
                </c:pt>
                <c:pt idx="1237">
                  <c:v>4.1650294695481334</c:v>
                </c:pt>
                <c:pt idx="1238">
                  <c:v>13.296275708727071</c:v>
                </c:pt>
                <c:pt idx="1239">
                  <c:v>20.010005002501249</c:v>
                </c:pt>
                <c:pt idx="1240">
                  <c:v>47.290909090909089</c:v>
                </c:pt>
                <c:pt idx="1241">
                  <c:v>19.349794238683128</c:v>
                </c:pt>
                <c:pt idx="1242">
                  <c:v>33.953953953953956</c:v>
                </c:pt>
                <c:pt idx="1243">
                  <c:v>55.370246831220818</c:v>
                </c:pt>
                <c:pt idx="1244">
                  <c:v>21.529443112176924</c:v>
                </c:pt>
                <c:pt idx="1245">
                  <c:v>48.894444444444446</c:v>
                </c:pt>
                <c:pt idx="1246">
                  <c:v>68.061874431301177</c:v>
                </c:pt>
                <c:pt idx="1247">
                  <c:v>52.684210526315788</c:v>
                </c:pt>
                <c:pt idx="1248">
                  <c:v>27.081081081081081</c:v>
                </c:pt>
                <c:pt idx="1249">
                  <c:v>37.633763376337633</c:v>
                </c:pt>
                <c:pt idx="1250">
                  <c:v>31.364205256570717</c:v>
                </c:pt>
                <c:pt idx="1251">
                  <c:v>51.901267511674455</c:v>
                </c:pt>
                <c:pt idx="1252">
                  <c:v>11.896813353566008</c:v>
                </c:pt>
                <c:pt idx="1253">
                  <c:v>38.552875695732844</c:v>
                </c:pt>
                <c:pt idx="1254">
                  <c:v>38.908296943231441</c:v>
                </c:pt>
                <c:pt idx="1255">
                  <c:v>32.913843175217814</c:v>
                </c:pt>
                <c:pt idx="1256">
                  <c:v>7.0697674418604652</c:v>
                </c:pt>
                <c:pt idx="1257">
                  <c:v>54.579225603657669</c:v>
                </c:pt>
                <c:pt idx="1258">
                  <c:v>58.023209283713484</c:v>
                </c:pt>
                <c:pt idx="1259">
                  <c:v>50.631001371742116</c:v>
                </c:pt>
                <c:pt idx="1260">
                  <c:v>17.187230371009491</c:v>
                </c:pt>
                <c:pt idx="1261">
                  <c:v>50</c:v>
                </c:pt>
                <c:pt idx="1262">
                  <c:v>55.436241610738257</c:v>
                </c:pt>
                <c:pt idx="1263">
                  <c:v>41.481481481481481</c:v>
                </c:pt>
                <c:pt idx="1264">
                  <c:v>15</c:v>
                </c:pt>
                <c:pt idx="1265">
                  <c:v>6.25</c:v>
                </c:pt>
                <c:pt idx="1266">
                  <c:v>17.441601779755285</c:v>
                </c:pt>
                <c:pt idx="1267">
                  <c:v>73.357785928642883</c:v>
                </c:pt>
                <c:pt idx="1268">
                  <c:v>0</c:v>
                </c:pt>
                <c:pt idx="1269">
                  <c:v>60.956618464961068</c:v>
                </c:pt>
                <c:pt idx="1270">
                  <c:v>54.108216432865731</c:v>
                </c:pt>
                <c:pt idx="1271">
                  <c:v>16.170212765957448</c:v>
                </c:pt>
                <c:pt idx="1272">
                  <c:v>52.182608695652178</c:v>
                </c:pt>
                <c:pt idx="1273">
                  <c:v>40.080160320641284</c:v>
                </c:pt>
                <c:pt idx="1274">
                  <c:v>36.647887323943664</c:v>
                </c:pt>
                <c:pt idx="1275">
                  <c:v>56.285178236397748</c:v>
                </c:pt>
                <c:pt idx="1276">
                  <c:v>17.61174116077385</c:v>
                </c:pt>
                <c:pt idx="1277">
                  <c:v>55.018339446482159</c:v>
                </c:pt>
                <c:pt idx="1278">
                  <c:v>40.869565217391305</c:v>
                </c:pt>
                <c:pt idx="1279">
                  <c:v>16.006402561024409</c:v>
                </c:pt>
                <c:pt idx="1280">
                  <c:v>13.974683544303797</c:v>
                </c:pt>
                <c:pt idx="1281">
                  <c:v>37.080635668040024</c:v>
                </c:pt>
                <c:pt idx="1282">
                  <c:v>45.93186372745491</c:v>
                </c:pt>
                <c:pt idx="1283">
                  <c:v>57.171428571428571</c:v>
                </c:pt>
                <c:pt idx="1284">
                  <c:v>54.521739130434788</c:v>
                </c:pt>
                <c:pt idx="1285">
                  <c:v>62.515784361340451</c:v>
                </c:pt>
                <c:pt idx="1286">
                  <c:v>77.30786721236926</c:v>
                </c:pt>
                <c:pt idx="1287">
                  <c:v>24.201680672268907</c:v>
                </c:pt>
                <c:pt idx="1288">
                  <c:v>26.020408163265309</c:v>
                </c:pt>
                <c:pt idx="1289">
                  <c:v>80.003200128005119</c:v>
                </c:pt>
                <c:pt idx="1290">
                  <c:v>50.458333333333336</c:v>
                </c:pt>
                <c:pt idx="1291">
                  <c:v>38.333333333333336</c:v>
                </c:pt>
                <c:pt idx="1292">
                  <c:v>43.777360850531579</c:v>
                </c:pt>
                <c:pt idx="1293">
                  <c:v>66.722240746915645</c:v>
                </c:pt>
                <c:pt idx="1294">
                  <c:v>22.148205928237132</c:v>
                </c:pt>
                <c:pt idx="1295">
                  <c:v>44.773869346733669</c:v>
                </c:pt>
                <c:pt idx="1296">
                  <c:v>40.004000400039999</c:v>
                </c:pt>
                <c:pt idx="1297">
                  <c:v>25.0126582278481</c:v>
                </c:pt>
                <c:pt idx="1298">
                  <c:v>52.452452452452448</c:v>
                </c:pt>
                <c:pt idx="1299">
                  <c:v>75.086039203950321</c:v>
                </c:pt>
                <c:pt idx="1300">
                  <c:v>43.665995975855132</c:v>
                </c:pt>
                <c:pt idx="1301">
                  <c:v>48.459672528805335</c:v>
                </c:pt>
                <c:pt idx="1302">
                  <c:v>2.666666666666667</c:v>
                </c:pt>
                <c:pt idx="1303">
                  <c:v>20.841683366733466</c:v>
                </c:pt>
                <c:pt idx="1304">
                  <c:v>0</c:v>
                </c:pt>
                <c:pt idx="1305">
                  <c:v>48.417266187050359</c:v>
                </c:pt>
                <c:pt idx="1306">
                  <c:v>53.42237061769616</c:v>
                </c:pt>
                <c:pt idx="1307">
                  <c:v>3.1343283582089549</c:v>
                </c:pt>
                <c:pt idx="1308">
                  <c:v>51.629072681704258</c:v>
                </c:pt>
                <c:pt idx="1309">
                  <c:v>47.935871743486977</c:v>
                </c:pt>
                <c:pt idx="1310">
                  <c:v>27.758112094395283</c:v>
                </c:pt>
                <c:pt idx="1311">
                  <c:v>58.023209283713484</c:v>
                </c:pt>
                <c:pt idx="1312">
                  <c:v>42.88095238095238</c:v>
                </c:pt>
                <c:pt idx="1313">
                  <c:v>49.143492769744164</c:v>
                </c:pt>
                <c:pt idx="1314">
                  <c:v>77.30786721236926</c:v>
                </c:pt>
                <c:pt idx="1315">
                  <c:v>57.057057057057058</c:v>
                </c:pt>
                <c:pt idx="1316">
                  <c:v>49.747899159663866</c:v>
                </c:pt>
                <c:pt idx="1317">
                  <c:v>73.011505752876431</c:v>
                </c:pt>
                <c:pt idx="1318">
                  <c:v>44.653465346534652</c:v>
                </c:pt>
                <c:pt idx="1319">
                  <c:v>40</c:v>
                </c:pt>
                <c:pt idx="1320">
                  <c:v>58.058058058058059</c:v>
                </c:pt>
                <c:pt idx="1321">
                  <c:v>32.577981651376149</c:v>
                </c:pt>
                <c:pt idx="1322">
                  <c:v>27.615480649188513</c:v>
                </c:pt>
                <c:pt idx="1323">
                  <c:v>45.402124430955993</c:v>
                </c:pt>
                <c:pt idx="1324">
                  <c:v>68.3010752688172</c:v>
                </c:pt>
                <c:pt idx="1325">
                  <c:v>34.697959183673468</c:v>
                </c:pt>
                <c:pt idx="1326">
                  <c:v>39.950576606260299</c:v>
                </c:pt>
                <c:pt idx="1327">
                  <c:v>62.462462462462462</c:v>
                </c:pt>
                <c:pt idx="1328">
                  <c:v>24.562737642585553</c:v>
                </c:pt>
                <c:pt idx="1329">
                  <c:v>26.684456304202804</c:v>
                </c:pt>
                <c:pt idx="1330">
                  <c:v>61.567164179104473</c:v>
                </c:pt>
                <c:pt idx="1331">
                  <c:v>41.107142857142861</c:v>
                </c:pt>
                <c:pt idx="1332">
                  <c:v>52.972336668628607</c:v>
                </c:pt>
                <c:pt idx="1333">
                  <c:v>21.134020618556701</c:v>
                </c:pt>
                <c:pt idx="1334">
                  <c:v>33.4</c:v>
                </c:pt>
                <c:pt idx="1335">
                  <c:v>54.671814671814666</c:v>
                </c:pt>
                <c:pt idx="1336">
                  <c:v>47.460310846285267</c:v>
                </c:pt>
                <c:pt idx="1337">
                  <c:v>17.764705882352942</c:v>
                </c:pt>
                <c:pt idx="1338">
                  <c:v>36.683333333333337</c:v>
                </c:pt>
                <c:pt idx="1339">
                  <c:v>37.254901960784316</c:v>
                </c:pt>
                <c:pt idx="1340">
                  <c:v>51.025512756378191</c:v>
                </c:pt>
                <c:pt idx="1341">
                  <c:v>27.938213566151781</c:v>
                </c:pt>
                <c:pt idx="1342">
                  <c:v>8.6</c:v>
                </c:pt>
                <c:pt idx="1343">
                  <c:v>29.820788530465954</c:v>
                </c:pt>
                <c:pt idx="1344">
                  <c:v>57.75352432924057</c:v>
                </c:pt>
                <c:pt idx="1345">
                  <c:v>14.318706697459586</c:v>
                </c:pt>
                <c:pt idx="1346">
                  <c:v>52.665890570430726</c:v>
                </c:pt>
                <c:pt idx="1347">
                  <c:v>50</c:v>
                </c:pt>
                <c:pt idx="1348">
                  <c:v>37.608000000000004</c:v>
                </c:pt>
                <c:pt idx="1349">
                  <c:v>60.209643605870021</c:v>
                </c:pt>
                <c:pt idx="1350">
                  <c:v>42.944785276073624</c:v>
                </c:pt>
                <c:pt idx="1351">
                  <c:v>41.363636363636367</c:v>
                </c:pt>
                <c:pt idx="1352">
                  <c:v>42.605539882021034</c:v>
                </c:pt>
                <c:pt idx="1353">
                  <c:v>48.523581276998641</c:v>
                </c:pt>
                <c:pt idx="1354">
                  <c:v>43.426766679826294</c:v>
                </c:pt>
                <c:pt idx="1355">
                  <c:v>0</c:v>
                </c:pt>
                <c:pt idx="1356">
                  <c:v>46.333333333333329</c:v>
                </c:pt>
                <c:pt idx="1357">
                  <c:v>53.502334889926615</c:v>
                </c:pt>
                <c:pt idx="1358">
                  <c:v>7.8982597054886208</c:v>
                </c:pt>
                <c:pt idx="1359">
                  <c:v>45.011252813203299</c:v>
                </c:pt>
                <c:pt idx="1360">
                  <c:v>42.869057547956629</c:v>
                </c:pt>
                <c:pt idx="1361">
                  <c:v>28.954988154777574</c:v>
                </c:pt>
                <c:pt idx="1362">
                  <c:v>55.027513756878442</c:v>
                </c:pt>
                <c:pt idx="1363">
                  <c:v>63.654551517172386</c:v>
                </c:pt>
                <c:pt idx="1364">
                  <c:v>50.751252086811348</c:v>
                </c:pt>
                <c:pt idx="1365">
                  <c:v>76.038019009504751</c:v>
                </c:pt>
                <c:pt idx="1366">
                  <c:v>39.183336770468138</c:v>
                </c:pt>
                <c:pt idx="1367">
                  <c:v>34.313725490196077</c:v>
                </c:pt>
                <c:pt idx="1368">
                  <c:v>41.282565130260522</c:v>
                </c:pt>
                <c:pt idx="1369">
                  <c:v>53.887605850654353</c:v>
                </c:pt>
                <c:pt idx="1370">
                  <c:v>50.050050050050054</c:v>
                </c:pt>
                <c:pt idx="1371">
                  <c:v>28.655462184873947</c:v>
                </c:pt>
                <c:pt idx="1372">
                  <c:v>37.75</c:v>
                </c:pt>
                <c:pt idx="1373">
                  <c:v>69.115191986644405</c:v>
                </c:pt>
                <c:pt idx="1374">
                  <c:v>22.122122122122121</c:v>
                </c:pt>
                <c:pt idx="1375">
                  <c:v>60.085836909871247</c:v>
                </c:pt>
                <c:pt idx="1376">
                  <c:v>85.657104736490993</c:v>
                </c:pt>
                <c:pt idx="1377">
                  <c:v>31.351351351351354</c:v>
                </c:pt>
                <c:pt idx="1378">
                  <c:v>71.014202840568117</c:v>
                </c:pt>
                <c:pt idx="1379">
                  <c:v>53.333333333333336</c:v>
                </c:pt>
                <c:pt idx="1380">
                  <c:v>7.7435897435897436</c:v>
                </c:pt>
                <c:pt idx="1381">
                  <c:v>27.813163481953289</c:v>
                </c:pt>
                <c:pt idx="1382">
                  <c:v>45.468323734464988</c:v>
                </c:pt>
                <c:pt idx="1383">
                  <c:v>43.543003851091143</c:v>
                </c:pt>
                <c:pt idx="1384">
                  <c:v>32.939035486806191</c:v>
                </c:pt>
                <c:pt idx="1385">
                  <c:v>35.035035035035037</c:v>
                </c:pt>
                <c:pt idx="1386">
                  <c:v>4.4024458032240137</c:v>
                </c:pt>
                <c:pt idx="1387">
                  <c:v>30.581613508442778</c:v>
                </c:pt>
                <c:pt idx="1388">
                  <c:v>57.171428571428571</c:v>
                </c:pt>
                <c:pt idx="1389">
                  <c:v>62.031015507753871</c:v>
                </c:pt>
                <c:pt idx="1390">
                  <c:v>16.567677399187247</c:v>
                </c:pt>
                <c:pt idx="1391">
                  <c:v>28.53846153846154</c:v>
                </c:pt>
                <c:pt idx="1392">
                  <c:v>50.125313283208015</c:v>
                </c:pt>
                <c:pt idx="1393">
                  <c:v>53.42237061769616</c:v>
                </c:pt>
                <c:pt idx="1394">
                  <c:v>45.045045045045043</c:v>
                </c:pt>
                <c:pt idx="1395">
                  <c:v>57.286432160804026</c:v>
                </c:pt>
                <c:pt idx="1396">
                  <c:v>61.585835257890686</c:v>
                </c:pt>
                <c:pt idx="1397">
                  <c:v>24.575617283950617</c:v>
                </c:pt>
                <c:pt idx="1398">
                  <c:v>45.193562418442802</c:v>
                </c:pt>
                <c:pt idx="1399">
                  <c:v>26.733333333333331</c:v>
                </c:pt>
                <c:pt idx="1400">
                  <c:v>25.559845559845563</c:v>
                </c:pt>
                <c:pt idx="1401">
                  <c:v>48.420384187966341</c:v>
                </c:pt>
                <c:pt idx="1402">
                  <c:v>33.203342618384404</c:v>
                </c:pt>
                <c:pt idx="1403">
                  <c:v>54.357366771159874</c:v>
                </c:pt>
                <c:pt idx="1404">
                  <c:v>30.214628047509901</c:v>
                </c:pt>
                <c:pt idx="1405">
                  <c:v>45.560617846427384</c:v>
                </c:pt>
                <c:pt idx="1406">
                  <c:v>36.861506055818857</c:v>
                </c:pt>
                <c:pt idx="1407">
                  <c:v>43.26608035868253</c:v>
                </c:pt>
                <c:pt idx="1408">
                  <c:v>77.596996245306642</c:v>
                </c:pt>
                <c:pt idx="1409">
                  <c:v>50.333333333333329</c:v>
                </c:pt>
                <c:pt idx="1410">
                  <c:v>23.75</c:v>
                </c:pt>
                <c:pt idx="1411">
                  <c:v>2.5706940874035991</c:v>
                </c:pt>
                <c:pt idx="1412">
                  <c:v>33.335887807494828</c:v>
                </c:pt>
                <c:pt idx="1413">
                  <c:v>49.297049508251369</c:v>
                </c:pt>
                <c:pt idx="1414">
                  <c:v>27.291666666666664</c:v>
                </c:pt>
                <c:pt idx="1415">
                  <c:v>39.943342776203963</c:v>
                </c:pt>
                <c:pt idx="1416">
                  <c:v>80.003200128005119</c:v>
                </c:pt>
                <c:pt idx="1417">
                  <c:v>51.188986232790988</c:v>
                </c:pt>
                <c:pt idx="1418">
                  <c:v>33.344448149383126</c:v>
                </c:pt>
                <c:pt idx="1419">
                  <c:v>34.909819639278552</c:v>
                </c:pt>
                <c:pt idx="1420">
                  <c:v>59.111111111111114</c:v>
                </c:pt>
                <c:pt idx="1421">
                  <c:v>55.455455455455457</c:v>
                </c:pt>
                <c:pt idx="1422">
                  <c:v>58.639053254437869</c:v>
                </c:pt>
                <c:pt idx="1423">
                  <c:v>58.843187660668384</c:v>
                </c:pt>
                <c:pt idx="1424">
                  <c:v>11.153846153846155</c:v>
                </c:pt>
                <c:pt idx="1425">
                  <c:v>38.397328881469114</c:v>
                </c:pt>
                <c:pt idx="1426">
                  <c:v>58.512820512820518</c:v>
                </c:pt>
                <c:pt idx="1427">
                  <c:v>59.899665551839462</c:v>
                </c:pt>
                <c:pt idx="1428">
                  <c:v>24.191750278706799</c:v>
                </c:pt>
                <c:pt idx="1429">
                  <c:v>30.781069642170067</c:v>
                </c:pt>
                <c:pt idx="1430">
                  <c:v>36.66788892963099</c:v>
                </c:pt>
                <c:pt idx="1431">
                  <c:v>15.296610169491526</c:v>
                </c:pt>
                <c:pt idx="1432">
                  <c:v>47.812092214006093</c:v>
                </c:pt>
                <c:pt idx="1433">
                  <c:v>45.627615062761507</c:v>
                </c:pt>
                <c:pt idx="1434">
                  <c:v>50.041666666666664</c:v>
                </c:pt>
                <c:pt idx="1435">
                  <c:v>12.048192771084338</c:v>
                </c:pt>
                <c:pt idx="1436">
                  <c:v>33.361134278565466</c:v>
                </c:pt>
                <c:pt idx="1437">
                  <c:v>43.640330939176287</c:v>
                </c:pt>
                <c:pt idx="1438">
                  <c:v>38.244656662119148</c:v>
                </c:pt>
                <c:pt idx="1439">
                  <c:v>39.913939393939394</c:v>
                </c:pt>
                <c:pt idx="1440">
                  <c:v>50.249999999999993</c:v>
                </c:pt>
                <c:pt idx="1441">
                  <c:v>18.055555555555554</c:v>
                </c:pt>
                <c:pt idx="1442">
                  <c:v>27.783251231527096</c:v>
                </c:pt>
                <c:pt idx="1443">
                  <c:v>16.578581363004172</c:v>
                </c:pt>
                <c:pt idx="1444">
                  <c:v>49.4</c:v>
                </c:pt>
                <c:pt idx="1445">
                  <c:v>37.546933667083856</c:v>
                </c:pt>
                <c:pt idx="1446">
                  <c:v>39.494470774091624</c:v>
                </c:pt>
                <c:pt idx="1447">
                  <c:v>42.803504380475594</c:v>
                </c:pt>
                <c:pt idx="1448">
                  <c:v>42.606516290726816</c:v>
                </c:pt>
                <c:pt idx="1449">
                  <c:v>71.530758226037193</c:v>
                </c:pt>
                <c:pt idx="1450">
                  <c:v>55.027513756878442</c:v>
                </c:pt>
                <c:pt idx="1451">
                  <c:v>31.832651205093228</c:v>
                </c:pt>
                <c:pt idx="1452">
                  <c:v>57.357357357357351</c:v>
                </c:pt>
                <c:pt idx="1453">
                  <c:v>29.483282674772038</c:v>
                </c:pt>
                <c:pt idx="1454">
                  <c:v>49.548095545513235</c:v>
                </c:pt>
                <c:pt idx="1455">
                  <c:v>30.104809619238477</c:v>
                </c:pt>
                <c:pt idx="1456">
                  <c:v>58.5</c:v>
                </c:pt>
                <c:pt idx="1457">
                  <c:v>0</c:v>
                </c:pt>
                <c:pt idx="1458">
                  <c:v>58.721183123096999</c:v>
                </c:pt>
                <c:pt idx="1459">
                  <c:v>80.08008008008008</c:v>
                </c:pt>
                <c:pt idx="1460">
                  <c:v>58.759521218715996</c:v>
                </c:pt>
                <c:pt idx="1461">
                  <c:v>25.123152709359609</c:v>
                </c:pt>
                <c:pt idx="1462">
                  <c:v>27.954545454545453</c:v>
                </c:pt>
                <c:pt idx="1463">
                  <c:v>25.978835978835978</c:v>
                </c:pt>
                <c:pt idx="1464">
                  <c:v>22.411924119241192</c:v>
                </c:pt>
              </c:numCache>
            </c:numRef>
          </c:yVal>
          <c:smooth val="0"/>
          <c:extLst>
            <c:ext xmlns:c16="http://schemas.microsoft.com/office/drawing/2014/chart" uri="{C3380CC4-5D6E-409C-BE32-E72D297353CC}">
              <c16:uniqueId val="{00000000-077D-4515-81A1-3297FE235604}"/>
            </c:ext>
          </c:extLst>
        </c:ser>
        <c:dLbls>
          <c:showLegendKey val="0"/>
          <c:showVal val="0"/>
          <c:showCatName val="0"/>
          <c:showSerName val="0"/>
          <c:showPercent val="0"/>
          <c:showBubbleSize val="0"/>
        </c:dLbls>
        <c:axId val="1189353072"/>
        <c:axId val="1189350192"/>
      </c:scatterChart>
      <c:valAx>
        <c:axId val="1189353072"/>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Rating</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NG"/>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89350192"/>
        <c:crosses val="autoZero"/>
        <c:crossBetween val="midCat"/>
      </c:valAx>
      <c:valAx>
        <c:axId val="11893501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 %</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NG"/>
            </a:p>
          </c:txPr>
        </c:title>
        <c:numFmt formatCode="_(* #,##0_);_(* \(#,##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89353072"/>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CAPSTONE PROJECT_QNS_1_EXCEL.xlsx]Pivots!PivotTable7</c:name>
    <c:fmtId val="17"/>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Pivots!$R$3</c:f>
              <c:strCache>
                <c:ptCount val="1"/>
                <c:pt idx="0">
                  <c:v>Average of actual_price</c:v>
                </c:pt>
              </c:strCache>
            </c:strRef>
          </c:tx>
          <c:spPr>
            <a:solidFill>
              <a:schemeClr val="accent1"/>
            </a:solidFill>
            <a:ln>
              <a:noFill/>
            </a:ln>
            <a:effectLst/>
          </c:spPr>
          <c:invertIfNegative val="0"/>
          <c:cat>
            <c:strRef>
              <c:f>Pivots!$Q$4:$Q$14</c:f>
              <c:strCache>
                <c:ptCount val="10"/>
                <c:pt idx="0">
                  <c:v>Computers&amp;Accessories|ExternalDevices&amp;DataStorage|ExternalSolidStateDrives</c:v>
                </c:pt>
                <c:pt idx="1">
                  <c:v>Computers&amp;Accessories|Laptops|TraditionalLaptops</c:v>
                </c:pt>
                <c:pt idx="2">
                  <c:v>Computers&amp;Accessories|Tablets</c:v>
                </c:pt>
                <c:pt idx="3">
                  <c:v>Electronics|HomeTheater,TV&amp;Video|Projectors</c:v>
                </c:pt>
                <c:pt idx="4">
                  <c:v>Electronics|HomeTheater,TV&amp;Video|Televisions|SmartTelevisions</c:v>
                </c:pt>
                <c:pt idx="5">
                  <c:v>Electronics|Mobiles&amp;Accessories|Smartphones&amp;BasicMobiles|Smartphones</c:v>
                </c:pt>
                <c:pt idx="6">
                  <c:v>Home&amp;Kitchen|Heating,Cooling&amp;AirQuality|AirConditioners|Split-SystemAirConditioners</c:v>
                </c:pt>
                <c:pt idx="7">
                  <c:v>Home&amp;Kitchen|Heating,Cooling&amp;AirQuality|AirPurifiers|HEPAAirPurifiers</c:v>
                </c:pt>
                <c:pt idx="8">
                  <c:v>Home&amp;Kitchen|Kitchen&amp;HomeAppliances|SmallKitchenAppliances|Juicers|ColdPressJuicers</c:v>
                </c:pt>
                <c:pt idx="9">
                  <c:v>Home&amp;Kitchen|Kitchen&amp;HomeAppliances|Vacuum,Cleaning&amp;Ironing|Vacuums&amp;FloorCare|Vacuums|RoboticVacuums</c:v>
                </c:pt>
              </c:strCache>
            </c:strRef>
          </c:cat>
          <c:val>
            <c:numRef>
              <c:f>Pivots!$R$4:$R$14</c:f>
              <c:numCache>
                <c:formatCode>General</c:formatCode>
                <c:ptCount val="10"/>
                <c:pt idx="0">
                  <c:v>32000</c:v>
                </c:pt>
                <c:pt idx="1">
                  <c:v>59890</c:v>
                </c:pt>
                <c:pt idx="2">
                  <c:v>37999</c:v>
                </c:pt>
                <c:pt idx="3">
                  <c:v>18293.333333333332</c:v>
                </c:pt>
                <c:pt idx="4">
                  <c:v>40132.841269841272</c:v>
                </c:pt>
                <c:pt idx="5">
                  <c:v>20593.397058823528</c:v>
                </c:pt>
                <c:pt idx="6">
                  <c:v>75990</c:v>
                </c:pt>
                <c:pt idx="7">
                  <c:v>27113.25</c:v>
                </c:pt>
                <c:pt idx="8">
                  <c:v>23999</c:v>
                </c:pt>
                <c:pt idx="9">
                  <c:v>44949.5</c:v>
                </c:pt>
              </c:numCache>
            </c:numRef>
          </c:val>
          <c:extLst>
            <c:ext xmlns:c16="http://schemas.microsoft.com/office/drawing/2014/chart" uri="{C3380CC4-5D6E-409C-BE32-E72D297353CC}">
              <c16:uniqueId val="{00000000-09E3-4D86-AEE5-32822C0FB453}"/>
            </c:ext>
          </c:extLst>
        </c:ser>
        <c:ser>
          <c:idx val="1"/>
          <c:order val="1"/>
          <c:tx>
            <c:strRef>
              <c:f>Pivots!$S$3</c:f>
              <c:strCache>
                <c:ptCount val="1"/>
                <c:pt idx="0">
                  <c:v>Average of discounted_price</c:v>
                </c:pt>
              </c:strCache>
            </c:strRef>
          </c:tx>
          <c:spPr>
            <a:solidFill>
              <a:schemeClr val="accent2"/>
            </a:solidFill>
            <a:ln>
              <a:noFill/>
            </a:ln>
            <a:effectLst/>
          </c:spPr>
          <c:invertIfNegative val="0"/>
          <c:cat>
            <c:strRef>
              <c:f>Pivots!$Q$4:$Q$14</c:f>
              <c:strCache>
                <c:ptCount val="10"/>
                <c:pt idx="0">
                  <c:v>Computers&amp;Accessories|ExternalDevices&amp;DataStorage|ExternalSolidStateDrives</c:v>
                </c:pt>
                <c:pt idx="1">
                  <c:v>Computers&amp;Accessories|Laptops|TraditionalLaptops</c:v>
                </c:pt>
                <c:pt idx="2">
                  <c:v>Computers&amp;Accessories|Tablets</c:v>
                </c:pt>
                <c:pt idx="3">
                  <c:v>Electronics|HomeTheater,TV&amp;Video|Projectors</c:v>
                </c:pt>
                <c:pt idx="4">
                  <c:v>Electronics|HomeTheater,TV&amp;Video|Televisions|SmartTelevisions</c:v>
                </c:pt>
                <c:pt idx="5">
                  <c:v>Electronics|Mobiles&amp;Accessories|Smartphones&amp;BasicMobiles|Smartphones</c:v>
                </c:pt>
                <c:pt idx="6">
                  <c:v>Home&amp;Kitchen|Heating,Cooling&amp;AirQuality|AirConditioners|Split-SystemAirConditioners</c:v>
                </c:pt>
                <c:pt idx="7">
                  <c:v>Home&amp;Kitchen|Heating,Cooling&amp;AirQuality|AirPurifiers|HEPAAirPurifiers</c:v>
                </c:pt>
                <c:pt idx="8">
                  <c:v>Home&amp;Kitchen|Kitchen&amp;HomeAppliances|SmallKitchenAppliances|Juicers|ColdPressJuicers</c:v>
                </c:pt>
                <c:pt idx="9">
                  <c:v>Home&amp;Kitchen|Kitchen&amp;HomeAppliances|Vacuum,Cleaning&amp;Ironing|Vacuums&amp;FloorCare|Vacuums|RoboticVacuums</c:v>
                </c:pt>
              </c:strCache>
            </c:strRef>
          </c:cat>
          <c:val>
            <c:numRef>
              <c:f>Pivots!$S$4:$S$14</c:f>
              <c:numCache>
                <c:formatCode>General</c:formatCode>
                <c:ptCount val="10"/>
                <c:pt idx="0">
                  <c:v>10389</c:v>
                </c:pt>
                <c:pt idx="1">
                  <c:v>37247</c:v>
                </c:pt>
                <c:pt idx="2">
                  <c:v>26999</c:v>
                </c:pt>
                <c:pt idx="3">
                  <c:v>9990</c:v>
                </c:pt>
                <c:pt idx="4">
                  <c:v>24840.190476190477</c:v>
                </c:pt>
                <c:pt idx="5">
                  <c:v>15754.441176470587</c:v>
                </c:pt>
                <c:pt idx="6">
                  <c:v>42990</c:v>
                </c:pt>
                <c:pt idx="7">
                  <c:v>11917</c:v>
                </c:pt>
                <c:pt idx="8">
                  <c:v>12609</c:v>
                </c:pt>
                <c:pt idx="9">
                  <c:v>23449.5</c:v>
                </c:pt>
              </c:numCache>
            </c:numRef>
          </c:val>
          <c:extLst>
            <c:ext xmlns:c16="http://schemas.microsoft.com/office/drawing/2014/chart" uri="{C3380CC4-5D6E-409C-BE32-E72D297353CC}">
              <c16:uniqueId val="{00000001-09E3-4D86-AEE5-32822C0FB453}"/>
            </c:ext>
          </c:extLst>
        </c:ser>
        <c:dLbls>
          <c:showLegendKey val="0"/>
          <c:showVal val="0"/>
          <c:showCatName val="0"/>
          <c:showSerName val="0"/>
          <c:showPercent val="0"/>
          <c:showBubbleSize val="0"/>
        </c:dLbls>
        <c:gapWidth val="182"/>
        <c:axId val="1189393872"/>
        <c:axId val="1189413552"/>
      </c:barChart>
      <c:catAx>
        <c:axId val="11893938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89413552"/>
        <c:crosses val="autoZero"/>
        <c:auto val="1"/>
        <c:lblAlgn val="ctr"/>
        <c:lblOffset val="100"/>
        <c:noMultiLvlLbl val="0"/>
      </c:catAx>
      <c:valAx>
        <c:axId val="11894135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89393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152401</xdr:rowOff>
    </xdr:from>
    <xdr:to>
      <xdr:col>15</xdr:col>
      <xdr:colOff>628650</xdr:colOff>
      <xdr:row>4</xdr:row>
      <xdr:rowOff>152401</xdr:rowOff>
    </xdr:to>
    <xdr:grpSp>
      <xdr:nvGrpSpPr>
        <xdr:cNvPr id="4" name="Group 3">
          <a:extLst>
            <a:ext uri="{FF2B5EF4-FFF2-40B4-BE49-F238E27FC236}">
              <a16:creationId xmlns:a16="http://schemas.microsoft.com/office/drawing/2014/main" id="{C783FB41-5A39-735B-1BD0-05B2D5016829}"/>
            </a:ext>
          </a:extLst>
        </xdr:cNvPr>
        <xdr:cNvGrpSpPr/>
      </xdr:nvGrpSpPr>
      <xdr:grpSpPr>
        <a:xfrm>
          <a:off x="0" y="152401"/>
          <a:ext cx="14163675" cy="800100"/>
          <a:chOff x="419366" y="257175"/>
          <a:chExt cx="6065408" cy="819149"/>
        </a:xfrm>
      </xdr:grpSpPr>
      <xdr:sp macro="" textlink="">
        <xdr:nvSpPr>
          <xdr:cNvPr id="2" name="Rectangle: Rounded Corners 1">
            <a:extLst>
              <a:ext uri="{FF2B5EF4-FFF2-40B4-BE49-F238E27FC236}">
                <a16:creationId xmlns:a16="http://schemas.microsoft.com/office/drawing/2014/main" id="{B8767189-17CF-EEF2-36D7-48CEA2B4A9D4}"/>
              </a:ext>
            </a:extLst>
          </xdr:cNvPr>
          <xdr:cNvSpPr/>
        </xdr:nvSpPr>
        <xdr:spPr>
          <a:xfrm>
            <a:off x="666229" y="257175"/>
            <a:ext cx="5020196" cy="7239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sp macro="" textlink="">
        <xdr:nvSpPr>
          <xdr:cNvPr id="3" name="TextBox 2">
            <a:extLst>
              <a:ext uri="{FF2B5EF4-FFF2-40B4-BE49-F238E27FC236}">
                <a16:creationId xmlns:a16="http://schemas.microsoft.com/office/drawing/2014/main" id="{B6579161-233B-8752-76DA-1DC80A8B9B0C}"/>
              </a:ext>
            </a:extLst>
          </xdr:cNvPr>
          <xdr:cNvSpPr txBox="1"/>
        </xdr:nvSpPr>
        <xdr:spPr>
          <a:xfrm>
            <a:off x="419366" y="409575"/>
            <a:ext cx="6065408" cy="6667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cap="none" spc="0">
                <a:ln w="22225">
                  <a:solidFill>
                    <a:schemeClr val="accent2"/>
                  </a:solidFill>
                  <a:prstDash val="solid"/>
                </a:ln>
                <a:solidFill>
                  <a:schemeClr val="accent2">
                    <a:lumMod val="40000"/>
                    <a:lumOff val="60000"/>
                  </a:schemeClr>
                </a:solidFill>
                <a:effectLst/>
                <a:latin typeface="Calibri" panose="020F0502020204030204" pitchFamily="34" charset="0"/>
                <a:cs typeface="Calibri" panose="020F0502020204030204" pitchFamily="34" charset="0"/>
              </a:rPr>
              <a:t>AMAZON PRODUCT SALES DASHBOARD</a:t>
            </a:r>
            <a:endParaRPr lang="en-NG" sz="2000" b="1" cap="none" spc="0">
              <a:ln w="22225">
                <a:solidFill>
                  <a:schemeClr val="accent2"/>
                </a:solidFill>
                <a:prstDash val="solid"/>
              </a:ln>
              <a:solidFill>
                <a:schemeClr val="accent2">
                  <a:lumMod val="40000"/>
                  <a:lumOff val="60000"/>
                </a:schemeClr>
              </a:solidFill>
              <a:effectLst/>
              <a:latin typeface="Calibri" panose="020F0502020204030204" pitchFamily="34" charset="0"/>
              <a:cs typeface="Calibri" panose="020F0502020204030204" pitchFamily="34" charset="0"/>
            </a:endParaRPr>
          </a:p>
        </xdr:txBody>
      </xdr:sp>
    </xdr:grpSp>
    <xdr:clientData/>
  </xdr:twoCellAnchor>
  <xdr:twoCellAnchor>
    <xdr:from>
      <xdr:col>0</xdr:col>
      <xdr:colOff>361949</xdr:colOff>
      <xdr:row>4</xdr:row>
      <xdr:rowOff>104776</xdr:rowOff>
    </xdr:from>
    <xdr:to>
      <xdr:col>3</xdr:col>
      <xdr:colOff>9524</xdr:colOff>
      <xdr:row>8</xdr:row>
      <xdr:rowOff>9526</xdr:rowOff>
    </xdr:to>
    <xdr:grpSp>
      <xdr:nvGrpSpPr>
        <xdr:cNvPr id="8" name="Group 7">
          <a:extLst>
            <a:ext uri="{FF2B5EF4-FFF2-40B4-BE49-F238E27FC236}">
              <a16:creationId xmlns:a16="http://schemas.microsoft.com/office/drawing/2014/main" id="{B9F8C544-574B-F134-3398-437C282DEF56}"/>
            </a:ext>
          </a:extLst>
        </xdr:cNvPr>
        <xdr:cNvGrpSpPr/>
      </xdr:nvGrpSpPr>
      <xdr:grpSpPr>
        <a:xfrm>
          <a:off x="361949" y="904876"/>
          <a:ext cx="1704975" cy="704850"/>
          <a:chOff x="1047750" y="1066799"/>
          <a:chExt cx="1352550" cy="628651"/>
        </a:xfrm>
      </xdr:grpSpPr>
      <xdr:sp macro="" textlink="">
        <xdr:nvSpPr>
          <xdr:cNvPr id="5" name="Rectangle: Rounded Corners 4">
            <a:extLst>
              <a:ext uri="{FF2B5EF4-FFF2-40B4-BE49-F238E27FC236}">
                <a16:creationId xmlns:a16="http://schemas.microsoft.com/office/drawing/2014/main" id="{DD217F9E-BEBD-0D7F-A0DF-ED15D238031D}"/>
              </a:ext>
            </a:extLst>
          </xdr:cNvPr>
          <xdr:cNvSpPr/>
        </xdr:nvSpPr>
        <xdr:spPr>
          <a:xfrm>
            <a:off x="1114426" y="1095375"/>
            <a:ext cx="1238250" cy="600075"/>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NG" sz="1100">
              <a:latin typeface="Calibri" panose="020F0502020204030204" pitchFamily="34" charset="0"/>
              <a:cs typeface="Calibri" panose="020F0502020204030204" pitchFamily="34" charset="0"/>
            </a:endParaRPr>
          </a:p>
        </xdr:txBody>
      </xdr:sp>
      <xdr:sp macro="" textlink="">
        <xdr:nvSpPr>
          <xdr:cNvPr id="6" name="TextBox 5">
            <a:extLst>
              <a:ext uri="{FF2B5EF4-FFF2-40B4-BE49-F238E27FC236}">
                <a16:creationId xmlns:a16="http://schemas.microsoft.com/office/drawing/2014/main" id="{D032666B-1029-956B-E06B-836C5C83E3FC}"/>
              </a:ext>
            </a:extLst>
          </xdr:cNvPr>
          <xdr:cNvSpPr txBox="1"/>
        </xdr:nvSpPr>
        <xdr:spPr>
          <a:xfrm>
            <a:off x="1047750" y="1066799"/>
            <a:ext cx="1352550" cy="3143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Total</a:t>
            </a:r>
            <a:r>
              <a:rPr lang="en-US" sz="1400" b="1" cap="none" spc="0" baseline="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 Product</a:t>
            </a:r>
            <a:endParaRPr lang="en-NG"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endParaRPr>
          </a:p>
        </xdr:txBody>
      </xdr:sp>
      <xdr:sp macro="" textlink="">
        <xdr:nvSpPr>
          <xdr:cNvPr id="7" name="TextBox 6">
            <a:extLst>
              <a:ext uri="{FF2B5EF4-FFF2-40B4-BE49-F238E27FC236}">
                <a16:creationId xmlns:a16="http://schemas.microsoft.com/office/drawing/2014/main" id="{023CE8D8-3403-5C9B-BE03-16A950BDF463}"/>
              </a:ext>
            </a:extLst>
          </xdr:cNvPr>
          <xdr:cNvSpPr txBox="1"/>
        </xdr:nvSpPr>
        <xdr:spPr>
          <a:xfrm>
            <a:off x="1295400" y="1362075"/>
            <a:ext cx="781049"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1</a:t>
            </a:r>
            <a:r>
              <a:rPr lang="en-US"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a:t>
            </a: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465</a:t>
            </a:r>
            <a:r>
              <a:rPr lang="en-NG" sz="1800" b="1" cap="none" spc="50">
                <a:ln w="0"/>
                <a:solidFill>
                  <a:schemeClr val="bg2"/>
                </a:solidFill>
                <a:effectLst>
                  <a:innerShdw blurRad="63500" dist="50800" dir="13500000">
                    <a:srgbClr val="000000">
                      <a:alpha val="50000"/>
                    </a:srgbClr>
                  </a:innerShdw>
                </a:effectLst>
                <a:latin typeface="Calibri" panose="020F0502020204030204" pitchFamily="34" charset="0"/>
                <a:cs typeface="Calibri" panose="020F0502020204030204" pitchFamily="34" charset="0"/>
              </a:rPr>
              <a:t> </a:t>
            </a:r>
          </a:p>
        </xdr:txBody>
      </xdr:sp>
    </xdr:grpSp>
    <xdr:clientData/>
  </xdr:twoCellAnchor>
  <xdr:twoCellAnchor>
    <xdr:from>
      <xdr:col>0</xdr:col>
      <xdr:colOff>295273</xdr:colOff>
      <xdr:row>8</xdr:row>
      <xdr:rowOff>76200</xdr:rowOff>
    </xdr:from>
    <xdr:to>
      <xdr:col>3</xdr:col>
      <xdr:colOff>85725</xdr:colOff>
      <xdr:row>11</xdr:row>
      <xdr:rowOff>190500</xdr:rowOff>
    </xdr:to>
    <xdr:grpSp>
      <xdr:nvGrpSpPr>
        <xdr:cNvPr id="9" name="Group 8">
          <a:extLst>
            <a:ext uri="{FF2B5EF4-FFF2-40B4-BE49-F238E27FC236}">
              <a16:creationId xmlns:a16="http://schemas.microsoft.com/office/drawing/2014/main" id="{80B984AF-20FF-9750-772D-227ACA050735}"/>
            </a:ext>
          </a:extLst>
        </xdr:cNvPr>
        <xdr:cNvGrpSpPr/>
      </xdr:nvGrpSpPr>
      <xdr:grpSpPr>
        <a:xfrm>
          <a:off x="295273" y="1676400"/>
          <a:ext cx="1847852" cy="714375"/>
          <a:chOff x="1019175" y="1082465"/>
          <a:chExt cx="1419225" cy="612985"/>
        </a:xfrm>
      </xdr:grpSpPr>
      <xdr:sp macro="" textlink="">
        <xdr:nvSpPr>
          <xdr:cNvPr id="10" name="Rectangle: Rounded Corners 9">
            <a:extLst>
              <a:ext uri="{FF2B5EF4-FFF2-40B4-BE49-F238E27FC236}">
                <a16:creationId xmlns:a16="http://schemas.microsoft.com/office/drawing/2014/main" id="{26972FC7-C408-3664-3B95-210B7BE6EC99}"/>
              </a:ext>
            </a:extLst>
          </xdr:cNvPr>
          <xdr:cNvSpPr/>
        </xdr:nvSpPr>
        <xdr:spPr>
          <a:xfrm>
            <a:off x="1114426" y="1095375"/>
            <a:ext cx="1238250" cy="600075"/>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NG" sz="1100">
              <a:latin typeface="Calibri" panose="020F0502020204030204" pitchFamily="34" charset="0"/>
              <a:cs typeface="Calibri" panose="020F0502020204030204" pitchFamily="34" charset="0"/>
            </a:endParaRPr>
          </a:p>
        </xdr:txBody>
      </xdr:sp>
      <xdr:sp macro="" textlink="">
        <xdr:nvSpPr>
          <xdr:cNvPr id="11" name="TextBox 10">
            <a:extLst>
              <a:ext uri="{FF2B5EF4-FFF2-40B4-BE49-F238E27FC236}">
                <a16:creationId xmlns:a16="http://schemas.microsoft.com/office/drawing/2014/main" id="{3F160B76-C99F-7278-FDA5-F07E1001AA89}"/>
              </a:ext>
            </a:extLst>
          </xdr:cNvPr>
          <xdr:cNvSpPr txBox="1"/>
        </xdr:nvSpPr>
        <xdr:spPr>
          <a:xfrm>
            <a:off x="1019175" y="1082465"/>
            <a:ext cx="1419225" cy="3143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Avg.</a:t>
            </a:r>
            <a:r>
              <a:rPr lang="en-US" sz="1400" b="1" cap="none" spc="0" baseline="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 Rating_count</a:t>
            </a:r>
            <a:endParaRPr lang="en-NG"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endParaRPr>
          </a:p>
        </xdr:txBody>
      </xdr:sp>
      <xdr:sp macro="" textlink="">
        <xdr:nvSpPr>
          <xdr:cNvPr id="12" name="TextBox 11">
            <a:extLst>
              <a:ext uri="{FF2B5EF4-FFF2-40B4-BE49-F238E27FC236}">
                <a16:creationId xmlns:a16="http://schemas.microsoft.com/office/drawing/2014/main" id="{DC16A63B-63BA-DAA5-A7AD-34D6D95C4A25}"/>
              </a:ext>
            </a:extLst>
          </xdr:cNvPr>
          <xdr:cNvSpPr txBox="1"/>
        </xdr:nvSpPr>
        <xdr:spPr>
          <a:xfrm>
            <a:off x="1152925" y="1208419"/>
            <a:ext cx="1136865" cy="394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18295.54</a:t>
            </a:r>
            <a:r>
              <a:rPr lang="en-NG" sz="3200" b="1" cap="none" spc="50">
                <a:ln w="0"/>
                <a:solidFill>
                  <a:schemeClr val="bg2"/>
                </a:solidFill>
                <a:effectLst>
                  <a:innerShdw blurRad="63500" dist="50800" dir="13500000">
                    <a:srgbClr val="000000">
                      <a:alpha val="50000"/>
                    </a:srgbClr>
                  </a:innerShdw>
                </a:effectLst>
                <a:latin typeface="Calibri" panose="020F0502020204030204" pitchFamily="34" charset="0"/>
                <a:cs typeface="Calibri" panose="020F0502020204030204" pitchFamily="34" charset="0"/>
              </a:rPr>
              <a:t> </a:t>
            </a:r>
            <a:r>
              <a:rPr lang="en-NG" sz="1800" b="1" cap="none" spc="50">
                <a:ln w="0"/>
                <a:solidFill>
                  <a:schemeClr val="bg2"/>
                </a:solidFill>
                <a:effectLst>
                  <a:innerShdw blurRad="63500" dist="50800" dir="13500000">
                    <a:srgbClr val="000000">
                      <a:alpha val="50000"/>
                    </a:srgbClr>
                  </a:innerShdw>
                </a:effectLst>
                <a:latin typeface="Calibri" panose="020F0502020204030204" pitchFamily="34" charset="0"/>
                <a:cs typeface="Calibri" panose="020F0502020204030204" pitchFamily="34" charset="0"/>
              </a:rPr>
              <a:t> </a:t>
            </a:r>
          </a:p>
        </xdr:txBody>
      </xdr:sp>
    </xdr:grpSp>
    <xdr:clientData/>
  </xdr:twoCellAnchor>
  <xdr:twoCellAnchor>
    <xdr:from>
      <xdr:col>2</xdr:col>
      <xdr:colOff>666751</xdr:colOff>
      <xdr:row>4</xdr:row>
      <xdr:rowOff>133350</xdr:rowOff>
    </xdr:from>
    <xdr:to>
      <xdr:col>5</xdr:col>
      <xdr:colOff>228601</xdr:colOff>
      <xdr:row>8</xdr:row>
      <xdr:rowOff>0</xdr:rowOff>
    </xdr:to>
    <xdr:grpSp>
      <xdr:nvGrpSpPr>
        <xdr:cNvPr id="13" name="Group 12">
          <a:extLst>
            <a:ext uri="{FF2B5EF4-FFF2-40B4-BE49-F238E27FC236}">
              <a16:creationId xmlns:a16="http://schemas.microsoft.com/office/drawing/2014/main" id="{5E055059-A83D-B42E-FD68-A05CFD65DAF9}"/>
            </a:ext>
          </a:extLst>
        </xdr:cNvPr>
        <xdr:cNvGrpSpPr/>
      </xdr:nvGrpSpPr>
      <xdr:grpSpPr>
        <a:xfrm>
          <a:off x="2038351" y="933450"/>
          <a:ext cx="1619250" cy="666750"/>
          <a:chOff x="1057275" y="1095374"/>
          <a:chExt cx="1362075" cy="600076"/>
        </a:xfrm>
      </xdr:grpSpPr>
      <xdr:sp macro="" textlink="">
        <xdr:nvSpPr>
          <xdr:cNvPr id="14" name="Rectangle: Rounded Corners 13">
            <a:extLst>
              <a:ext uri="{FF2B5EF4-FFF2-40B4-BE49-F238E27FC236}">
                <a16:creationId xmlns:a16="http://schemas.microsoft.com/office/drawing/2014/main" id="{9628B05E-DC9A-BB17-C389-642658B45C21}"/>
              </a:ext>
            </a:extLst>
          </xdr:cNvPr>
          <xdr:cNvSpPr/>
        </xdr:nvSpPr>
        <xdr:spPr>
          <a:xfrm>
            <a:off x="1114426" y="1095375"/>
            <a:ext cx="1238250" cy="600075"/>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NG" sz="1100">
              <a:latin typeface="Calibri" panose="020F0502020204030204" pitchFamily="34" charset="0"/>
              <a:cs typeface="Calibri" panose="020F0502020204030204" pitchFamily="34" charset="0"/>
            </a:endParaRPr>
          </a:p>
        </xdr:txBody>
      </xdr:sp>
      <xdr:sp macro="" textlink="">
        <xdr:nvSpPr>
          <xdr:cNvPr id="15" name="TextBox 14">
            <a:extLst>
              <a:ext uri="{FF2B5EF4-FFF2-40B4-BE49-F238E27FC236}">
                <a16:creationId xmlns:a16="http://schemas.microsoft.com/office/drawing/2014/main" id="{FA2C8B5D-B023-FBFA-9ABD-B3C0EA6C4DB8}"/>
              </a:ext>
            </a:extLst>
          </xdr:cNvPr>
          <xdr:cNvSpPr txBox="1"/>
        </xdr:nvSpPr>
        <xdr:spPr>
          <a:xfrm>
            <a:off x="1057275" y="1095374"/>
            <a:ext cx="1362075" cy="3143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Avg. Discount</a:t>
            </a:r>
            <a:endParaRPr lang="en-NG"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endParaRPr>
          </a:p>
        </xdr:txBody>
      </xdr:sp>
      <xdr:sp macro="" textlink="">
        <xdr:nvSpPr>
          <xdr:cNvPr id="16" name="TextBox 15">
            <a:extLst>
              <a:ext uri="{FF2B5EF4-FFF2-40B4-BE49-F238E27FC236}">
                <a16:creationId xmlns:a16="http://schemas.microsoft.com/office/drawing/2014/main" id="{80B23F3F-254B-C96E-0B66-F80A873DF9FB}"/>
              </a:ext>
            </a:extLst>
          </xdr:cNvPr>
          <xdr:cNvSpPr txBox="1"/>
        </xdr:nvSpPr>
        <xdr:spPr>
          <a:xfrm>
            <a:off x="1323975" y="1333500"/>
            <a:ext cx="781049"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48</a:t>
            </a:r>
            <a:r>
              <a:rPr lang="en-NG" sz="1200" b="1" i="0" u="none" strike="noStrike" cap="none" spc="0">
                <a:ln w="6600">
                  <a:solidFill>
                    <a:schemeClr val="accent2"/>
                  </a:solidFill>
                  <a:prstDash val="solid"/>
                </a:ln>
                <a:solidFill>
                  <a:srgbClr val="FFFFFF"/>
                </a:solidFill>
                <a:effectLst>
                  <a:outerShdw dist="38100" dir="2700000" algn="tl" rotWithShape="0">
                    <a:schemeClr val="accent2"/>
                  </a:outerShdw>
                </a:effectLst>
                <a:latin typeface="Calibri" panose="020F0502020204030204" pitchFamily="34" charset="0"/>
                <a:ea typeface="+mn-ea"/>
                <a:cs typeface="Calibri" panose="020F0502020204030204" pitchFamily="34" charset="0"/>
              </a:rPr>
              <a:t> </a:t>
            </a:r>
            <a:r>
              <a:rPr lang="en-NG" sz="2000" b="1" cap="none" spc="0">
                <a:ln w="6600">
                  <a:solidFill>
                    <a:schemeClr val="accent2"/>
                  </a:solidFill>
                  <a:prstDash val="solid"/>
                </a:ln>
                <a:solidFill>
                  <a:srgbClr val="FFFFFF"/>
                </a:solidFill>
                <a:effectLst>
                  <a:outerShdw dist="38100" dir="2700000" algn="tl" rotWithShape="0">
                    <a:schemeClr val="accent2"/>
                  </a:outerShdw>
                </a:effectLst>
                <a:latin typeface="Calibri" panose="020F0502020204030204" pitchFamily="34" charset="0"/>
                <a:cs typeface="Calibri" panose="020F0502020204030204" pitchFamily="34" charset="0"/>
              </a:rPr>
              <a:t> </a:t>
            </a:r>
          </a:p>
        </xdr:txBody>
      </xdr:sp>
    </xdr:grpSp>
    <xdr:clientData/>
  </xdr:twoCellAnchor>
  <xdr:twoCellAnchor>
    <xdr:from>
      <xdr:col>2</xdr:col>
      <xdr:colOff>590548</xdr:colOff>
      <xdr:row>8</xdr:row>
      <xdr:rowOff>85724</xdr:rowOff>
    </xdr:from>
    <xdr:to>
      <xdr:col>5</xdr:col>
      <xdr:colOff>257176</xdr:colOff>
      <xdr:row>11</xdr:row>
      <xdr:rowOff>180975</xdr:rowOff>
    </xdr:to>
    <xdr:grpSp>
      <xdr:nvGrpSpPr>
        <xdr:cNvPr id="17" name="Group 16">
          <a:extLst>
            <a:ext uri="{FF2B5EF4-FFF2-40B4-BE49-F238E27FC236}">
              <a16:creationId xmlns:a16="http://schemas.microsoft.com/office/drawing/2014/main" id="{31DC9BFF-FB07-03C4-895E-04866A69D43D}"/>
            </a:ext>
          </a:extLst>
        </xdr:cNvPr>
        <xdr:cNvGrpSpPr/>
      </xdr:nvGrpSpPr>
      <xdr:grpSpPr>
        <a:xfrm>
          <a:off x="1962148" y="1685924"/>
          <a:ext cx="1724028" cy="695326"/>
          <a:chOff x="1001063" y="1095374"/>
          <a:chExt cx="1452420" cy="600076"/>
        </a:xfrm>
      </xdr:grpSpPr>
      <xdr:sp macro="" textlink="">
        <xdr:nvSpPr>
          <xdr:cNvPr id="18" name="Rectangle: Rounded Corners 17">
            <a:extLst>
              <a:ext uri="{FF2B5EF4-FFF2-40B4-BE49-F238E27FC236}">
                <a16:creationId xmlns:a16="http://schemas.microsoft.com/office/drawing/2014/main" id="{D252505A-3098-5BA9-D4DA-8BC068A1EA4D}"/>
              </a:ext>
            </a:extLst>
          </xdr:cNvPr>
          <xdr:cNvSpPr/>
        </xdr:nvSpPr>
        <xdr:spPr>
          <a:xfrm>
            <a:off x="1114426" y="1095375"/>
            <a:ext cx="1238250" cy="600075"/>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NG" sz="1100"/>
          </a:p>
        </xdr:txBody>
      </xdr:sp>
      <xdr:sp macro="" textlink="">
        <xdr:nvSpPr>
          <xdr:cNvPr id="19" name="TextBox 18">
            <a:extLst>
              <a:ext uri="{FF2B5EF4-FFF2-40B4-BE49-F238E27FC236}">
                <a16:creationId xmlns:a16="http://schemas.microsoft.com/office/drawing/2014/main" id="{98516DBA-13D8-DDF6-05A6-E2E360AA2C8C}"/>
              </a:ext>
            </a:extLst>
          </xdr:cNvPr>
          <xdr:cNvSpPr txBox="1"/>
        </xdr:nvSpPr>
        <xdr:spPr>
          <a:xfrm>
            <a:off x="1001063" y="1095374"/>
            <a:ext cx="1452420" cy="3143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cap="none" spc="0" baseline="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Low prod. Reviews</a:t>
            </a:r>
            <a:endParaRPr lang="en-NG"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endParaRPr>
          </a:p>
        </xdr:txBody>
      </xdr:sp>
      <xdr:sp macro="" textlink="">
        <xdr:nvSpPr>
          <xdr:cNvPr id="20" name="TextBox 19">
            <a:extLst>
              <a:ext uri="{FF2B5EF4-FFF2-40B4-BE49-F238E27FC236}">
                <a16:creationId xmlns:a16="http://schemas.microsoft.com/office/drawing/2014/main" id="{63FBCAF0-C345-BC28-461D-365C5C489106}"/>
              </a:ext>
            </a:extLst>
          </xdr:cNvPr>
          <xdr:cNvSpPr txBox="1"/>
        </xdr:nvSpPr>
        <xdr:spPr>
          <a:xfrm>
            <a:off x="1326924" y="1333500"/>
            <a:ext cx="781049"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32</a:t>
            </a: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6</a:t>
            </a:r>
            <a:endParaRPr lang="en-NG" sz="1800" b="1" cap="none" spc="50">
              <a:ln w="0"/>
              <a:solidFill>
                <a:schemeClr val="bg2"/>
              </a:solidFill>
              <a:effectLst>
                <a:innerShdw blurRad="63500" dist="50800" dir="13500000">
                  <a:srgbClr val="000000">
                    <a:alpha val="50000"/>
                  </a:srgbClr>
                </a:innerShdw>
              </a:effectLst>
              <a:latin typeface="Calibri" panose="020F0502020204030204" pitchFamily="34" charset="0"/>
              <a:cs typeface="Calibri" panose="020F0502020204030204" pitchFamily="34" charset="0"/>
            </a:endParaRPr>
          </a:p>
        </xdr:txBody>
      </xdr:sp>
    </xdr:grpSp>
    <xdr:clientData/>
  </xdr:twoCellAnchor>
  <xdr:twoCellAnchor>
    <xdr:from>
      <xdr:col>5</xdr:col>
      <xdr:colOff>9524</xdr:colOff>
      <xdr:row>4</xdr:row>
      <xdr:rowOff>114299</xdr:rowOff>
    </xdr:from>
    <xdr:to>
      <xdr:col>7</xdr:col>
      <xdr:colOff>590550</xdr:colOff>
      <xdr:row>8</xdr:row>
      <xdr:rowOff>0</xdr:rowOff>
    </xdr:to>
    <xdr:grpSp>
      <xdr:nvGrpSpPr>
        <xdr:cNvPr id="21" name="Group 20">
          <a:extLst>
            <a:ext uri="{FF2B5EF4-FFF2-40B4-BE49-F238E27FC236}">
              <a16:creationId xmlns:a16="http://schemas.microsoft.com/office/drawing/2014/main" id="{231D92B0-E2F4-927F-7F25-19EF2D08A596}"/>
            </a:ext>
          </a:extLst>
        </xdr:cNvPr>
        <xdr:cNvGrpSpPr/>
      </xdr:nvGrpSpPr>
      <xdr:grpSpPr>
        <a:xfrm>
          <a:off x="3438524" y="914399"/>
          <a:ext cx="1952626" cy="685801"/>
          <a:chOff x="933449" y="1076324"/>
          <a:chExt cx="1562101" cy="619126"/>
        </a:xfrm>
      </xdr:grpSpPr>
      <xdr:sp macro="" textlink="">
        <xdr:nvSpPr>
          <xdr:cNvPr id="22" name="Rectangle: Rounded Corners 21">
            <a:extLst>
              <a:ext uri="{FF2B5EF4-FFF2-40B4-BE49-F238E27FC236}">
                <a16:creationId xmlns:a16="http://schemas.microsoft.com/office/drawing/2014/main" id="{D7E71A42-FBC2-7DCF-54FB-9B5F6168BF53}"/>
              </a:ext>
            </a:extLst>
          </xdr:cNvPr>
          <xdr:cNvSpPr/>
        </xdr:nvSpPr>
        <xdr:spPr>
          <a:xfrm>
            <a:off x="1114426" y="1095375"/>
            <a:ext cx="1238250" cy="600075"/>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NG" sz="1100"/>
          </a:p>
        </xdr:txBody>
      </xdr:sp>
      <mc:AlternateContent xmlns:mc="http://schemas.openxmlformats.org/markup-compatibility/2006">
        <mc:Choice xmlns:a14="http://schemas.microsoft.com/office/drawing/2010/main" Requires="a14">
          <xdr:sp macro="" textlink="">
            <xdr:nvSpPr>
              <xdr:cNvPr id="23" name="TextBox 22">
                <a:extLst>
                  <a:ext uri="{FF2B5EF4-FFF2-40B4-BE49-F238E27FC236}">
                    <a16:creationId xmlns:a16="http://schemas.microsoft.com/office/drawing/2014/main" id="{CE00E843-D047-4977-136A-69086FDF2BCC}"/>
                  </a:ext>
                </a:extLst>
              </xdr:cNvPr>
              <xdr:cNvSpPr txBox="1"/>
            </xdr:nvSpPr>
            <xdr:spPr>
              <a:xfrm>
                <a:off x="933449" y="1076324"/>
                <a:ext cx="1562101" cy="3143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14:m>
                  <m:oMath xmlns:m="http://schemas.openxmlformats.org/officeDocument/2006/math">
                    <m:r>
                      <a:rPr lang="en-US" sz="1400" b="1" i="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mbria Math" panose="02040503050406030204" pitchFamily="18" charset="0"/>
                        <a:ea typeface="Cambria Math" panose="02040503050406030204" pitchFamily="18" charset="0"/>
                        <a:cs typeface="Calibri" panose="020F0502020204030204" pitchFamily="34" charset="0"/>
                      </a:rPr>
                      <m:t>∑</m:t>
                    </m:r>
                  </m:oMath>
                </a14:m>
                <a:r>
                  <a:rPr lang="en-US"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 (Rating_count)</a:t>
                </a:r>
                <a:endParaRPr lang="en-NG"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endParaRPr>
              </a:p>
            </xdr:txBody>
          </xdr:sp>
        </mc:Choice>
        <mc:Fallback>
          <xdr:sp macro="" textlink="">
            <xdr:nvSpPr>
              <xdr:cNvPr id="23" name="TextBox 22">
                <a:extLst>
                  <a:ext uri="{FF2B5EF4-FFF2-40B4-BE49-F238E27FC236}">
                    <a16:creationId xmlns:a16="http://schemas.microsoft.com/office/drawing/2014/main" id="{CE00E843-D047-4977-136A-69086FDF2BCC}"/>
                  </a:ext>
                </a:extLst>
              </xdr:cNvPr>
              <xdr:cNvSpPr txBox="1"/>
            </xdr:nvSpPr>
            <xdr:spPr>
              <a:xfrm>
                <a:off x="933449" y="1076324"/>
                <a:ext cx="1562101" cy="3143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mbria Math" panose="02040503050406030204" pitchFamily="18" charset="0"/>
                    <a:ea typeface="Cambria Math" panose="02040503050406030204" pitchFamily="18" charset="0"/>
                    <a:cs typeface="Calibri" panose="020F0502020204030204" pitchFamily="34" charset="0"/>
                  </a:rPr>
                  <a:t>∑</a:t>
                </a:r>
                <a:r>
                  <a:rPr lang="en-US"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 (Rating_count)</a:t>
                </a:r>
                <a:endParaRPr lang="en-NG"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endParaRPr>
              </a:p>
            </xdr:txBody>
          </xdr:sp>
        </mc:Fallback>
      </mc:AlternateContent>
      <xdr:sp macro="" textlink="">
        <xdr:nvSpPr>
          <xdr:cNvPr id="24" name="TextBox 23">
            <a:extLst>
              <a:ext uri="{FF2B5EF4-FFF2-40B4-BE49-F238E27FC236}">
                <a16:creationId xmlns:a16="http://schemas.microsoft.com/office/drawing/2014/main" id="{A9AD982C-358A-5C85-DE42-323EDC2B8052}"/>
              </a:ext>
            </a:extLst>
          </xdr:cNvPr>
          <xdr:cNvSpPr txBox="1"/>
        </xdr:nvSpPr>
        <xdr:spPr>
          <a:xfrm>
            <a:off x="1028701" y="1228725"/>
            <a:ext cx="1400174"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26</a:t>
            </a:r>
            <a:r>
              <a:rPr lang="en-US"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a:t>
            </a: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766</a:t>
            </a:r>
            <a:r>
              <a:rPr lang="en-US"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a:t>
            </a: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377</a:t>
            </a:r>
            <a:r>
              <a:rPr lang="en-NG" sz="28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 </a:t>
            </a:r>
            <a:r>
              <a:rPr lang="en-NG" sz="1800" b="1" cap="none" spc="50">
                <a:ln w="0"/>
                <a:solidFill>
                  <a:schemeClr val="bg2"/>
                </a:solidFill>
                <a:effectLst>
                  <a:innerShdw blurRad="63500" dist="50800" dir="13500000">
                    <a:srgbClr val="000000">
                      <a:alpha val="50000"/>
                    </a:srgbClr>
                  </a:innerShdw>
                </a:effectLst>
                <a:latin typeface="Calibri" panose="020F0502020204030204" pitchFamily="34" charset="0"/>
                <a:cs typeface="Calibri" panose="020F0502020204030204" pitchFamily="34" charset="0"/>
              </a:rPr>
              <a:t> </a:t>
            </a:r>
          </a:p>
        </xdr:txBody>
      </xdr:sp>
    </xdr:grpSp>
    <xdr:clientData/>
  </xdr:twoCellAnchor>
  <xdr:twoCellAnchor>
    <xdr:from>
      <xdr:col>4</xdr:col>
      <xdr:colOff>638174</xdr:colOff>
      <xdr:row>8</xdr:row>
      <xdr:rowOff>66674</xdr:rowOff>
    </xdr:from>
    <xdr:to>
      <xdr:col>7</xdr:col>
      <xdr:colOff>581025</xdr:colOff>
      <xdr:row>11</xdr:row>
      <xdr:rowOff>171450</xdr:rowOff>
    </xdr:to>
    <xdr:grpSp>
      <xdr:nvGrpSpPr>
        <xdr:cNvPr id="25" name="Group 24">
          <a:extLst>
            <a:ext uri="{FF2B5EF4-FFF2-40B4-BE49-F238E27FC236}">
              <a16:creationId xmlns:a16="http://schemas.microsoft.com/office/drawing/2014/main" id="{87F4858D-6FF3-229B-B6B2-0E6C8EC5E497}"/>
            </a:ext>
          </a:extLst>
        </xdr:cNvPr>
        <xdr:cNvGrpSpPr/>
      </xdr:nvGrpSpPr>
      <xdr:grpSpPr>
        <a:xfrm>
          <a:off x="3381374" y="1666874"/>
          <a:ext cx="2000251" cy="704851"/>
          <a:chOff x="933449" y="1076324"/>
          <a:chExt cx="1562101" cy="619126"/>
        </a:xfrm>
      </xdr:grpSpPr>
      <xdr:sp macro="" textlink="">
        <xdr:nvSpPr>
          <xdr:cNvPr id="26" name="Rectangle: Rounded Corners 25">
            <a:extLst>
              <a:ext uri="{FF2B5EF4-FFF2-40B4-BE49-F238E27FC236}">
                <a16:creationId xmlns:a16="http://schemas.microsoft.com/office/drawing/2014/main" id="{A22F4AB6-A890-E28F-8FDC-F37EAFF0348F}"/>
              </a:ext>
            </a:extLst>
          </xdr:cNvPr>
          <xdr:cNvSpPr/>
        </xdr:nvSpPr>
        <xdr:spPr>
          <a:xfrm>
            <a:off x="1114426" y="1095375"/>
            <a:ext cx="1238250" cy="600075"/>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NG" sz="1100"/>
          </a:p>
        </xdr:txBody>
      </xdr:sp>
      <mc:AlternateContent xmlns:mc="http://schemas.openxmlformats.org/markup-compatibility/2006">
        <mc:Choice xmlns:a14="http://schemas.microsoft.com/office/drawing/2010/main" Requires="a14">
          <xdr:sp macro="" textlink="">
            <xdr:nvSpPr>
              <xdr:cNvPr id="27" name="TextBox 26">
                <a:extLst>
                  <a:ext uri="{FF2B5EF4-FFF2-40B4-BE49-F238E27FC236}">
                    <a16:creationId xmlns:a16="http://schemas.microsoft.com/office/drawing/2014/main" id="{26F075B4-13B2-1044-7AAE-1DFC8C16E2EC}"/>
                  </a:ext>
                </a:extLst>
              </xdr:cNvPr>
              <xdr:cNvSpPr txBox="1"/>
            </xdr:nvSpPr>
            <xdr:spPr>
              <a:xfrm>
                <a:off x="933449" y="1076324"/>
                <a:ext cx="1562101" cy="3143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14:m>
                  <m:oMath xmlns:m="http://schemas.openxmlformats.org/officeDocument/2006/math">
                    <m:r>
                      <a:rPr lang="en-US" sz="1400" b="1" i="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mbria Math" panose="02040503050406030204" pitchFamily="18" charset="0"/>
                        <a:ea typeface="Cambria Math" panose="02040503050406030204" pitchFamily="18" charset="0"/>
                        <a:cs typeface="Calibri" panose="020F0502020204030204" pitchFamily="34" charset="0"/>
                      </a:rPr>
                      <m:t>∑</m:t>
                    </m:r>
                  </m:oMath>
                </a14:m>
                <a:r>
                  <a:rPr lang="en-US"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 (Potential</a:t>
                </a:r>
                <a:r>
                  <a:rPr lang="en-US" sz="1400" b="1" cap="none" spc="0" baseline="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 Rev.</a:t>
                </a:r>
                <a:r>
                  <a:rPr lang="en-US"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a:t>
                </a:r>
                <a:endParaRPr lang="en-NG"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endParaRPr>
              </a:p>
            </xdr:txBody>
          </xdr:sp>
        </mc:Choice>
        <mc:Fallback>
          <xdr:sp macro="" textlink="">
            <xdr:nvSpPr>
              <xdr:cNvPr id="27" name="TextBox 26">
                <a:extLst>
                  <a:ext uri="{FF2B5EF4-FFF2-40B4-BE49-F238E27FC236}">
                    <a16:creationId xmlns:a16="http://schemas.microsoft.com/office/drawing/2014/main" id="{26F075B4-13B2-1044-7AAE-1DFC8C16E2EC}"/>
                  </a:ext>
                </a:extLst>
              </xdr:cNvPr>
              <xdr:cNvSpPr txBox="1"/>
            </xdr:nvSpPr>
            <xdr:spPr>
              <a:xfrm>
                <a:off x="933449" y="1076324"/>
                <a:ext cx="1562101" cy="3143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mbria Math" panose="02040503050406030204" pitchFamily="18" charset="0"/>
                    <a:ea typeface="Cambria Math" panose="02040503050406030204" pitchFamily="18" charset="0"/>
                    <a:cs typeface="Calibri" panose="020F0502020204030204" pitchFamily="34" charset="0"/>
                  </a:rPr>
                  <a:t>∑</a:t>
                </a:r>
                <a:r>
                  <a:rPr lang="en-US"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 (Potential</a:t>
                </a:r>
                <a:r>
                  <a:rPr lang="en-US" sz="1400" b="1" cap="none" spc="0" baseline="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 Rev.</a:t>
                </a:r>
                <a:r>
                  <a:rPr lang="en-US"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rPr>
                  <a:t>)</a:t>
                </a:r>
                <a:endParaRPr lang="en-NG" sz="1400" b="1" cap="none" spc="0">
                  <a:ln w="9525">
                    <a:solidFill>
                      <a:schemeClr val="bg1"/>
                    </a:solidFill>
                    <a:prstDash val="solid"/>
                  </a:ln>
                  <a:solidFill>
                    <a:schemeClr val="accent5"/>
                  </a:solidFill>
                  <a:effectLst>
                    <a:outerShdw blurRad="12700" dist="38100" dir="2700000" algn="tl" rotWithShape="0">
                      <a:schemeClr val="accent5">
                        <a:lumMod val="60000"/>
                        <a:lumOff val="40000"/>
                      </a:schemeClr>
                    </a:outerShdw>
                  </a:effectLst>
                  <a:latin typeface="Calibri" panose="020F0502020204030204" pitchFamily="34" charset="0"/>
                  <a:cs typeface="Calibri" panose="020F0502020204030204" pitchFamily="34" charset="0"/>
                </a:endParaRPr>
              </a:p>
            </xdr:txBody>
          </xdr:sp>
        </mc:Fallback>
      </mc:AlternateContent>
      <xdr:sp macro="" textlink="">
        <xdr:nvSpPr>
          <xdr:cNvPr id="28" name="TextBox 27">
            <a:extLst>
              <a:ext uri="{FF2B5EF4-FFF2-40B4-BE49-F238E27FC236}">
                <a16:creationId xmlns:a16="http://schemas.microsoft.com/office/drawing/2014/main" id="{DBE846C7-1309-F143-A64B-1CC95E5B6DEC}"/>
              </a:ext>
            </a:extLst>
          </xdr:cNvPr>
          <xdr:cNvSpPr txBox="1"/>
        </xdr:nvSpPr>
        <xdr:spPr>
          <a:xfrm>
            <a:off x="997371" y="1220537"/>
            <a:ext cx="1466849"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a:t>
            </a: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33</a:t>
            </a:r>
            <a:r>
              <a:rPr lang="en-US"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a:t>
            </a: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235</a:t>
            </a:r>
            <a:r>
              <a:rPr lang="en-US"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a:t>
            </a:r>
            <a:r>
              <a:rPr lang="en-NG" sz="1800" b="1" i="0" u="none" strike="noStrike" cap="none" spc="50">
                <a:ln w="0"/>
                <a:solidFill>
                  <a:schemeClr val="bg2"/>
                </a:solidFill>
                <a:effectLst>
                  <a:innerShdw blurRad="63500" dist="50800" dir="13500000">
                    <a:srgbClr val="000000">
                      <a:alpha val="50000"/>
                    </a:srgbClr>
                  </a:innerShdw>
                </a:effectLst>
                <a:latin typeface="Calibri" panose="020F0502020204030204" pitchFamily="34" charset="0"/>
                <a:ea typeface="+mn-ea"/>
                <a:cs typeface="Calibri" panose="020F0502020204030204" pitchFamily="34" charset="0"/>
              </a:rPr>
              <a:t>010</a:t>
            </a:r>
            <a:r>
              <a:rPr lang="en-NG" sz="3200" b="1" cap="none" spc="50">
                <a:ln w="0"/>
                <a:solidFill>
                  <a:schemeClr val="bg2"/>
                </a:solidFill>
                <a:effectLst>
                  <a:innerShdw blurRad="63500" dist="50800" dir="13500000">
                    <a:srgbClr val="000000">
                      <a:alpha val="50000"/>
                    </a:srgbClr>
                  </a:innerShdw>
                </a:effectLst>
                <a:latin typeface="Calibri" panose="020F0502020204030204" pitchFamily="34" charset="0"/>
                <a:cs typeface="Calibri" panose="020F0502020204030204" pitchFamily="34" charset="0"/>
              </a:rPr>
              <a:t> </a:t>
            </a:r>
          </a:p>
        </xdr:txBody>
      </xdr:sp>
    </xdr:grpSp>
    <xdr:clientData/>
  </xdr:twoCellAnchor>
  <xdr:twoCellAnchor>
    <xdr:from>
      <xdr:col>0</xdr:col>
      <xdr:colOff>390525</xdr:colOff>
      <xdr:row>11</xdr:row>
      <xdr:rowOff>228600</xdr:rowOff>
    </xdr:from>
    <xdr:to>
      <xdr:col>7</xdr:col>
      <xdr:colOff>333375</xdr:colOff>
      <xdr:row>19</xdr:row>
      <xdr:rowOff>133350</xdr:rowOff>
    </xdr:to>
    <xdr:graphicFrame macro="">
      <xdr:nvGraphicFramePr>
        <xdr:cNvPr id="29" name="Chart 28">
          <a:extLst>
            <a:ext uri="{FF2B5EF4-FFF2-40B4-BE49-F238E27FC236}">
              <a16:creationId xmlns:a16="http://schemas.microsoft.com/office/drawing/2014/main" id="{EB21FCE9-C288-452B-9DCE-5DAD776940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380999</xdr:colOff>
      <xdr:row>20</xdr:row>
      <xdr:rowOff>38100</xdr:rowOff>
    </xdr:from>
    <xdr:to>
      <xdr:col>7</xdr:col>
      <xdr:colOff>333374</xdr:colOff>
      <xdr:row>32</xdr:row>
      <xdr:rowOff>19050</xdr:rowOff>
    </xdr:to>
    <xdr:graphicFrame macro="">
      <xdr:nvGraphicFramePr>
        <xdr:cNvPr id="30" name="Chart 29">
          <a:extLst>
            <a:ext uri="{FF2B5EF4-FFF2-40B4-BE49-F238E27FC236}">
              <a16:creationId xmlns:a16="http://schemas.microsoft.com/office/drawing/2014/main" id="{C63AD2F3-E99F-440A-8951-1C61B4347A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333375</xdr:colOff>
      <xdr:row>11</xdr:row>
      <xdr:rowOff>85725</xdr:rowOff>
    </xdr:from>
    <xdr:to>
      <xdr:col>13</xdr:col>
      <xdr:colOff>104775</xdr:colOff>
      <xdr:row>18</xdr:row>
      <xdr:rowOff>142875</xdr:rowOff>
    </xdr:to>
    <mc:AlternateContent xmlns:mc="http://schemas.openxmlformats.org/markup-compatibility/2006">
      <mc:Choice xmlns:a14="http://schemas.microsoft.com/office/drawing/2010/main" Requires="a14">
        <xdr:graphicFrame macro="">
          <xdr:nvGraphicFramePr>
            <xdr:cNvPr id="37" name="category">
              <a:extLst>
                <a:ext uri="{FF2B5EF4-FFF2-40B4-BE49-F238E27FC236}">
                  <a16:creationId xmlns:a16="http://schemas.microsoft.com/office/drawing/2014/main" id="{8F302937-03B2-F852-CF18-9176C82C85D1}"/>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0439400" y="2286000"/>
              <a:ext cx="1828800" cy="206692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323850</xdr:colOff>
      <xdr:row>4</xdr:row>
      <xdr:rowOff>171450</xdr:rowOff>
    </xdr:from>
    <xdr:to>
      <xdr:col>13</xdr:col>
      <xdr:colOff>95250</xdr:colOff>
      <xdr:row>11</xdr:row>
      <xdr:rowOff>114300</xdr:rowOff>
    </xdr:to>
    <mc:AlternateContent xmlns:mc="http://schemas.openxmlformats.org/markup-compatibility/2006">
      <mc:Choice xmlns:a14="http://schemas.microsoft.com/office/drawing/2010/main" Requires="a14">
        <xdr:graphicFrame macro="">
          <xdr:nvGraphicFramePr>
            <xdr:cNvPr id="38" name="Price Bucket">
              <a:extLst>
                <a:ext uri="{FF2B5EF4-FFF2-40B4-BE49-F238E27FC236}">
                  <a16:creationId xmlns:a16="http://schemas.microsoft.com/office/drawing/2014/main" id="{51362F73-C09A-1FE2-6828-13176AD07137}"/>
                </a:ext>
              </a:extLst>
            </xdr:cNvPr>
            <xdr:cNvGraphicFramePr/>
          </xdr:nvGraphicFramePr>
          <xdr:xfrm>
            <a:off x="0" y="0"/>
            <a:ext cx="0" cy="0"/>
          </xdr:xfrm>
          <a:graphic>
            <a:graphicData uri="http://schemas.microsoft.com/office/drawing/2010/slicer">
              <sle:slicer xmlns:sle="http://schemas.microsoft.com/office/drawing/2010/slicer" name="Price Bucket"/>
            </a:graphicData>
          </a:graphic>
        </xdr:graphicFrame>
      </mc:Choice>
      <mc:Fallback>
        <xdr:sp macro="" textlink="">
          <xdr:nvSpPr>
            <xdr:cNvPr id="0" name=""/>
            <xdr:cNvSpPr>
              <a:spLocks noTextEdit="1"/>
            </xdr:cNvSpPr>
          </xdr:nvSpPr>
          <xdr:spPr>
            <a:xfrm>
              <a:off x="10429875" y="971550"/>
              <a:ext cx="1828800" cy="134302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31</xdr:col>
      <xdr:colOff>109537</xdr:colOff>
      <xdr:row>8</xdr:row>
      <xdr:rowOff>0</xdr:rowOff>
    </xdr:from>
    <xdr:to>
      <xdr:col>37</xdr:col>
      <xdr:colOff>595312</xdr:colOff>
      <xdr:row>15</xdr:row>
      <xdr:rowOff>238125</xdr:rowOff>
    </xdr:to>
    <xdr:graphicFrame macro="">
      <xdr:nvGraphicFramePr>
        <xdr:cNvPr id="2" name="Chart 1">
          <a:extLst>
            <a:ext uri="{FF2B5EF4-FFF2-40B4-BE49-F238E27FC236}">
              <a16:creationId xmlns:a16="http://schemas.microsoft.com/office/drawing/2014/main" id="{7087F251-C71F-C48E-AE75-869694CD6B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204787</xdr:colOff>
      <xdr:row>15</xdr:row>
      <xdr:rowOff>9525</xdr:rowOff>
    </xdr:from>
    <xdr:to>
      <xdr:col>18</xdr:col>
      <xdr:colOff>661987</xdr:colOff>
      <xdr:row>23</xdr:row>
      <xdr:rowOff>238125</xdr:rowOff>
    </xdr:to>
    <xdr:graphicFrame macro="">
      <xdr:nvGraphicFramePr>
        <xdr:cNvPr id="4" name="Chart 3">
          <a:extLst>
            <a:ext uri="{FF2B5EF4-FFF2-40B4-BE49-F238E27FC236}">
              <a16:creationId xmlns:a16="http://schemas.microsoft.com/office/drawing/2014/main" id="{8E126AFB-F9EC-2849-A62E-A1CB08B8C19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aul Nelson" refreshedDate="45837.450344444442" createdVersion="8" refreshedVersion="8" minRefreshableVersion="3" recordCount="1465" xr:uid="{7A80A5AA-61BE-4B5F-B59E-EEAF4C7256EA}">
  <cacheSource type="worksheet">
    <worksheetSource name="Table3"/>
  </cacheSource>
  <cacheFields count="21">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actual_price" numFmtId="0">
      <sharedItems containsSemiMixedTypes="0" containsString="0" containsNumber="1" minValue="39" maxValue="1399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SemiMixedTypes="0" containsString="0" containsNumber="1" minValue="1" maxValue="5" count="26">
        <n v="4.2"/>
        <n v="4"/>
        <n v="3.9"/>
        <n v="4.0999999999999996"/>
        <n v="4.3"/>
        <n v="4.4000000000000004"/>
        <n v="4.5"/>
        <n v="3.7"/>
        <n v="3.3"/>
        <n v="3.6"/>
        <n v="3.4"/>
        <n v="3.8"/>
        <n v="3.5"/>
        <n v="4.5999999999999996"/>
        <n v="3.2"/>
        <n v="5"/>
        <n v="4.7"/>
        <n v="3"/>
        <n v="2.8"/>
        <n v="3.1"/>
        <n v="4.8"/>
        <n v="2.2999999999999998"/>
        <n v="1"/>
        <n v="2"/>
        <n v="2.6"/>
        <n v="2.9"/>
      </sharedItems>
    </cacheField>
    <cacheField name="rating_count" numFmtId="165">
      <sharedItems containsString="0" containsBlank="1" containsNumber="1" containsInteger="1" minValue="2" maxValue="426973"/>
    </cacheField>
    <cacheField name="Discount %[Calculated]" numFmtId="165">
      <sharedItems containsSemiMixedTypes="0" containsString="0" containsNumber="1" minValue="0" maxValue="94.118823764752946"/>
    </cacheField>
    <cacheField name="Products with discount% above 50%" numFmtId="165">
      <sharedItems/>
    </cacheField>
    <cacheField name="Potential Revenue" numFmtId="165">
      <sharedItems containsSemiMixedTypes="0" containsString="0" containsNumber="1" minValue="140.4" maxValue="657530"/>
    </cacheField>
    <cacheField name="Price Bucket" numFmtId="165">
      <sharedItems count="3">
        <s v="$200-$500"/>
        <s v="&lt;$200"/>
        <s v="&gt;$500"/>
      </sharedItems>
    </cacheField>
    <cacheField name="Top Products By Rating &amp; Review" numFmtId="165">
      <sharedItems containsSemiMixedTypes="0" containsString="0" containsNumber="1" minValue="1.992" maxValue="431.37299999999999" count="1187">
        <n v="28.468999999999998"/>
        <n v="47.994"/>
        <n v="11.827999999999999"/>
        <n v="98.563000000000002"/>
        <n v="21.105"/>
        <n v="28.770999999999997"/>
        <n v="19.288"/>
        <n v="34.710999999999999"/>
        <n v="183.89099999999999"/>
        <n v="17.690999999999999"/>
        <n v="431.37299999999999"/>
        <n v="6.4619999999999997"/>
        <n v="8.8679999999999986"/>
        <n v="23.157000000000004"/>
        <n v="37.040000000000006"/>
        <n v="17.145"/>
        <n v="16.276"/>
        <n v="5.3149999999999995"/>
        <n v="14.661999999999999"/>
        <n v="20.599"/>
        <n v="13.378"/>
        <n v="9.0030000000000001"/>
        <n v="16.353000000000002"/>
        <n v="39.099000000000004"/>
        <n v="6.766"/>
        <n v="4.5840000000000005"/>
        <n v="25.150000000000002"/>
        <n v="79.475999999999999"/>
        <n v="5.9340000000000002"/>
        <n v="5.274"/>
        <n v="4.6549999999999994"/>
        <n v="4.9749999999999996"/>
        <n v="17.951999999999998"/>
        <n v="4.5759999999999996"/>
        <n v="11.498000000000001"/>
        <n v="4.6619999999999999"/>
        <n v="112.187"/>
        <n v="31.451000000000001"/>
        <n v="16.393000000000001"/>
        <n v="13.091999999999999"/>
        <n v="12.231"/>
        <n v="4.093"/>
        <n v="96.795000000000002"/>
        <n v="29.18"/>
        <n v="12.488"/>
        <n v="8.2029999999999994"/>
        <n v="4.4139999999999997"/>
        <n v="6.66"/>
        <n v="4.8559999999999999"/>
        <n v="11.364000000000001"/>
        <n v="5.9009999999999998"/>
        <n v="11.408999999999999"/>
        <n v="5.3129999999999997"/>
        <n v="33.945999999999998"/>
        <n v="49.438000000000002"/>
        <n v="4.55"/>
        <n v="4.7569999999999997"/>
        <n v="6.9269999999999996"/>
        <n v="24.353000000000002"/>
        <n v="4.649"/>
        <n v="4.3099999999999996"/>
        <n v="11.731999999999999"/>
        <n v="5.88"/>
        <n v="4.702"/>
        <n v="5.423"/>
        <n v="4.4979999999999993"/>
        <n v="4.4359999999999999"/>
        <n v="4.032"/>
        <n v="4.3019999999999996"/>
        <n v="33.191000000000003"/>
        <n v="14.776"/>
        <n v="4.6269999999999998"/>
        <n v="13.734"/>
        <n v="4.5249999999999995"/>
        <n v="10.859"/>
        <n v="5.6770000000000005"/>
        <n v="4.8789999999999996"/>
        <n v="4.7970000000000006"/>
        <n v="26.92"/>
        <n v="5.1449999999999996"/>
        <n v="8.4450000000000003"/>
        <n v="10.847"/>
        <n v="5.5880000000000001"/>
        <n v="17.32"/>
        <n v="7.1059999999999999"/>
        <n v="5.0659999999999998"/>
        <n v="7.8870000000000005"/>
        <n v="6.6809999999999992"/>
        <n v="5.335"/>
        <n v="5.0049999999999999"/>
        <n v="5.8170000000000002"/>
        <n v="4.1900000000000004"/>
        <n v="4.6210000000000004"/>
        <n v="3.9319999999999999"/>
        <n v="6.3510000000000009"/>
        <n v="3.7370000000000001"/>
        <n v="4.8919999999999995"/>
        <n v="5.359"/>
        <n v="32.738"/>
        <n v="17.135000000000002"/>
        <n v="5.4690000000000003"/>
        <n v="4.484"/>
        <n v="73.938000000000002"/>
        <n v="7.2949999999999999"/>
        <n v="3.9809999999999999"/>
        <n v="46.501000000000005"/>
        <n v="5.6760000000000002"/>
        <n v="8.2639999999999993"/>
        <n v="5.851"/>
        <n v="6.7850000000000001"/>
        <n v="3.4850000000000003"/>
        <n v="183.892"/>
        <n v="10.288"/>
        <n v="5.0830000000000002"/>
        <n v="9.9920000000000009"/>
        <n v="5.1189999999999998"/>
        <n v="34.222999999999999"/>
        <n v="4.5869999999999997"/>
        <n v="4.3109999999999999"/>
        <n v="8.0419999999999998"/>
        <n v="4.3119999999999994"/>
        <n v="14.38"/>
        <n v="4.1239999999999997"/>
        <n v="4.1539999999999999"/>
        <n v="7.5649999999999995"/>
        <n v="10.555"/>
        <n v="3.9569999999999999"/>
        <n v="5.077"/>
        <n v="5.093"/>
        <n v="4.343"/>
        <n v="5.9109999999999996"/>
        <n v="10.558"/>
        <n v="27.569000000000003"/>
        <n v="6.9509999999999996"/>
        <n v="4.3120000000000003"/>
        <n v="3.8759999999999999"/>
        <n v="4.1129999999999995"/>
        <n v="7.0569999999999995"/>
        <n v="10.835999999999999"/>
        <n v="9.7509999999999994"/>
        <n v="15.210999999999999"/>
        <n v="4.25"/>
        <n v="182.917"/>
        <n v="4.5909999999999993"/>
        <n v="3.9609999999999999"/>
        <n v="11.718"/>
        <n v="4.8889999999999993"/>
        <n v="4.7069999999999999"/>
        <n v="6.1989999999999998"/>
        <n v="7.0400000000000009"/>
        <n v="4.8390000000000004"/>
        <n v="48.454000000000001"/>
        <n v="7.2309999999999999"/>
        <n v="4.2640000000000002"/>
        <n v="12.214"/>
        <n v="5.9489999999999998"/>
        <n v="3.9390000000000001"/>
        <n v="4.0270000000000001"/>
        <n v="3.6970000000000001"/>
        <n v="79.477000000000004"/>
        <n v="12.783000000000001"/>
        <n v="4.7279999999999998"/>
        <n v="3.9099999999999997"/>
        <n v="10.853"/>
        <n v="5.5369999999999999"/>
        <n v="23.271999999999998"/>
        <n v="4.2560000000000002"/>
        <n v="4.2249999999999996"/>
        <n v="5.2609999999999992"/>
        <n v="5.6079999999999997"/>
        <n v="11.936"/>
        <n v="3.9460000000000002"/>
        <n v="4.4790000000000001"/>
        <n v="5.1100000000000003"/>
        <n v="9.7259999999999991"/>
        <n v="18.483999999999998"/>
        <n v="29.576999999999998"/>
        <n v="25.552"/>
        <n v="4.867"/>
        <n v="3.9660000000000002"/>
        <n v="4.9740000000000002"/>
        <n v="3.831"/>
        <n v="4.242"/>
        <n v="6.9049999999999994"/>
        <n v="16.491"/>
        <n v="5.2359999999999998"/>
        <n v="5.5350000000000001"/>
        <n v="3.9969999999999999"/>
        <n v="4.1950000000000003"/>
        <n v="10.635"/>
        <n v="3.923"/>
        <n v="3.8850000000000002"/>
        <n v="6.3170000000000002"/>
        <n v="5.3959999999999999"/>
        <n v="8.4960000000000004"/>
        <n v="38.74"/>
        <n v="13.114000000000001"/>
        <n v="3.1030000000000002"/>
        <n v="4.7240000000000002"/>
        <n v="9.0019999999999989"/>
        <n v="4.2850000000000001"/>
        <n v="40.277000000000001"/>
        <n v="4.8970000000000002"/>
        <n v="4.0819999999999999"/>
        <n v="4.7130000000000001"/>
        <n v="10.347000000000001"/>
        <n v="7.5"/>
        <n v="3.323"/>
        <n v="3.851"/>
        <n v="4.4080000000000004"/>
        <n v="5.9569999999999999"/>
        <n v="4.423"/>
        <n v="3"/>
        <n v="3.621"/>
        <n v="5.0009999999999994"/>
        <n v="4.4119999999999999"/>
        <n v="6.8219999999999992"/>
        <n v="3.3729999999999998"/>
        <n v="5.5289999999999999"/>
        <n v="5.6549999999999994"/>
        <n v="4.2469999999999999"/>
        <n v="18.996000000000002"/>
        <n v="6.1120000000000001"/>
        <n v="4.1139999999999999"/>
        <n v="4.1840000000000002"/>
        <n v="4.5069999999999997"/>
        <n v="3.7410000000000001"/>
        <n v="4.2250000000000005"/>
        <n v="4.3630000000000004"/>
        <n v="4.3869999999999996"/>
        <n v="6.5650000000000004"/>
        <n v="5.71"/>
        <n v="4.4059999999999997"/>
        <n v="3.8290000000000002"/>
        <n v="7.3490000000000002"/>
        <n v="4.79"/>
        <n v="4.1210000000000004"/>
        <n v="4.3649999999999993"/>
        <n v="5.1379999999999999"/>
        <n v="4.1509999999999998"/>
        <n v="4.0999999999999996"/>
        <n v="3.5269999999999997"/>
        <n v="4.3380000000000001"/>
        <n v="4.1710000000000003"/>
        <n v="31.808"/>
        <n v="5.3540000000000001"/>
        <n v="7.1509999999999998"/>
        <n v="5"/>
        <n v="7.4179999999999993"/>
        <n v="3.9359999999999999"/>
        <n v="4.601"/>
        <n v="24.163000000000004"/>
        <n v="6.202"/>
        <n v="18.137"/>
        <n v="31.996000000000002"/>
        <n v="21.631"/>
        <n v="183.21200000000002"/>
        <n v="11.807"/>
        <n v="21.715"/>
        <n v="71.659000000000006"/>
        <n v="14.789"/>
        <n v="132.31100000000001"/>
        <n v="25.695999999999998"/>
        <n v="196.69"/>
        <n v="62.061999999999998"/>
        <n v="16.795999999999999"/>
        <n v="18.282"/>
        <n v="367.81300000000005"/>
        <n v="20.27"/>
        <n v="50.298999999999999"/>
        <n v="13.291"/>
        <n v="34.254000000000005"/>
        <n v="26.835999999999999"/>
        <n v="26.417999999999999"/>
        <n v="23.097999999999999"/>
        <n v="33.670999999999999"/>
        <n v="25.35"/>
        <n v="28.47"/>
        <n v="317.93600000000004"/>
        <n v="18.484999999999999"/>
        <n v="21.459"/>
        <n v="9.2789999999999999"/>
        <n v="47.993000000000002"/>
        <n v="23.351999999999997"/>
        <n v="6.08"/>
        <n v="17.446000000000002"/>
        <n v="18.448"/>
        <n v="37.116"/>
        <n v="29.724"/>
        <n v="11.862"/>
        <n v="41.817"/>
        <n v="98.564000000000007"/>
        <n v="24.710999999999999"/>
        <n v="73.822000000000003"/>
        <n v="7.3819999999999997"/>
        <n v="144.33600000000001"/>
        <n v="12.699"/>
        <n v="4.4730000000000008"/>
        <n v="28.77"/>
        <n v="46.940999999999995"/>
        <n v="8.39"/>
        <n v="21.802000000000003"/>
        <n v="15.228999999999999"/>
        <n v="5.8859999999999992"/>
        <n v="11.222000000000001"/>
        <n v="87.495999999999995"/>
        <n v="22.777999999999999"/>
        <n v="19.289000000000001"/>
        <n v="52.548999999999999"/>
        <n v="5.5150000000000006"/>
        <n v="10.099"/>
        <n v="54.872"/>
        <n v="18.404"/>
        <n v="15.839"/>
        <n v="7.6259999999999994"/>
        <n v="36.625"/>
        <n v="165.779"/>
        <n v="20.784999999999997"/>
        <n v="34.906999999999996"/>
        <n v="31.203000000000003"/>
        <n v="71.95"/>
        <n v="13.798999999999999"/>
        <n v="6.077"/>
        <n v="62.706000000000003"/>
        <n v="6.4630000000000001"/>
        <n v="21.632999999999999"/>
        <n v="12.478999999999999"/>
        <n v="21.429000000000002"/>
        <n v="9.1690000000000005"/>
        <n v="4.2539999999999996"/>
        <n v="7.7149999999999999"/>
        <n v="35.739000000000004"/>
        <n v="10.728999999999999"/>
        <n v="6.9340000000000002"/>
        <n v="317.93200000000002"/>
        <n v="25.079000000000001"/>
        <n v="6.8460000000000001"/>
        <n v="33.478000000000002"/>
        <n v="6.9450000000000003"/>
        <n v="13.377000000000001"/>
        <n v="196.68899999999999"/>
        <n v="20.356999999999999"/>
        <n v="26.116"/>
        <n v="33.672000000000004"/>
        <n v="6.149"/>
        <n v="3.5369999999999999"/>
        <n v="6.6509999999999998"/>
        <n v="23.353000000000002"/>
        <n v="11.471"/>
        <n v="22.654"/>
        <n v="7.1970000000000001"/>
        <n v="30.88"/>
        <n v="60.198"/>
        <n v="35.921999999999997"/>
        <n v="11.247999999999999"/>
        <n v="7.6920000000000002"/>
        <n v="71.660000000000011"/>
        <n v="32.003999999999998"/>
        <n v="96.587999999999994"/>
        <n v="4.54"/>
        <n v="4.5579999999999998"/>
        <n v="4.5280000000000005"/>
        <n v="26.838000000000001"/>
        <n v="6.0469999999999997"/>
        <n v="5.0960000000000001"/>
        <n v="6.5510000000000002"/>
        <n v="5.4930000000000003"/>
        <n v="5.5749999999999993"/>
        <n v="13.190999999999999"/>
        <n v="3.7040000000000002"/>
        <n v="10.762"/>
        <n v="12.38"/>
        <n v="7.375"/>
        <n v="18.166"/>
        <n v="42.978999999999999"/>
        <n v="101.27499999999999"/>
        <n v="3.9189999999999996"/>
        <n v="15.132999999999999"/>
        <n v="5.141"/>
        <n v="8.74"/>
        <n v="12.766"/>
        <n v="12.698999999999998"/>
        <n v="2.887"/>
        <n v="3.9249999999999998"/>
        <n v="4.5380000000000003"/>
        <n v="8.9740000000000002"/>
        <n v="4.5119999999999996"/>
        <n v="3.681"/>
        <n v="40.384"/>
        <n v="10.391"/>
        <n v="14.328999999999999"/>
        <n v="6.101"/>
        <n v="4.7050000000000001"/>
        <n v="6.1519999999999992"/>
        <n v="5.0139999999999993"/>
        <n v="24.352"/>
        <n v="5.7539999999999996"/>
        <n v="4.165"/>
        <n v="31.99"/>
        <n v="4.8449999999999998"/>
        <n v="4.1760000000000002"/>
        <n v="21.461000000000002"/>
        <n v="4.4140000000000006"/>
        <n v="18.66"/>
        <n v="7.2560000000000002"/>
        <n v="13.44"/>
        <n v="5.1680000000000001"/>
        <n v="9.1709999999999994"/>
        <n v="6.0259999999999998"/>
        <n v="367.81100000000004"/>
        <n v="140.85400000000001"/>
        <n v="32.009"/>
        <n v="257.40499999999997"/>
        <n v="65.713999999999999"/>
        <n v="11.154"/>
        <n v="184.798"/>
        <n v="4.1899999999999995"/>
        <n v="71.662000000000006"/>
        <n v="145.941"/>
        <n v="29.091000000000001"/>
        <n v="25.263999999999999"/>
        <n v="196.68699999999998"/>
        <n v="111.25099999999999"/>
        <n v="25.696999999999999"/>
        <n v="96.89500000000001"/>
        <n v="12.850999999999999"/>
        <n v="18.283000000000001"/>
        <n v="68.472999999999999"/>
        <n v="58.614999999999995"/>
        <n v="5.6969999999999992"/>
        <n v="80.927000000000007"/>
        <n v="33.128999999999998"/>
        <n v="33.678000000000004"/>
        <n v="37.676000000000002"/>
        <n v="72.664000000000001"/>
        <n v="32.53"/>
        <n v="10.091999999999999"/>
        <n v="18.678000000000001"/>
        <n v="95.86999999999999"/>
        <n v="21.462"/>
        <n v="4.4060000000000006"/>
        <n v="37.917000000000002"/>
        <n v="55.31"/>
        <n v="7.0690000000000008"/>
        <n v="15.327"/>
        <n v="18.795000000000002"/>
        <n v="31.439"/>
        <n v="13.404"/>
        <n v="34.357999999999997"/>
        <n v="73.819000000000003"/>
        <n v="113.964"/>
        <n v="10.26"/>
        <n v="53.751000000000005"/>
        <n v="165.77699999999999"/>
        <n v="25.271999999999998"/>
        <n v="144.33500000000001"/>
        <n v="11.199"/>
        <n v="18.733000000000001"/>
        <n v="60.046999999999997"/>
        <n v="18.760999999999999"/>
        <n v="13.675000000000001"/>
        <n v="32.024000000000001"/>
        <n v="5.0440000000000005"/>
        <n v="22.539000000000001"/>
        <n v="11.603000000000002"/>
        <n v="4.6909999999999998"/>
        <n v="18.067999999999998"/>
        <n v="7.1899999999999995"/>
        <n v="106.852"/>
        <n v="16.579000000000001"/>
        <n v="16.757999999999999"/>
        <n v="12.457999999999998"/>
        <n v="15.815999999999999"/>
        <n v="39.423999999999999"/>
        <n v="59.292000000000002"/>
        <n v="123.56599999999999"/>
        <n v="13.138"/>
        <n v="37.335000000000001"/>
        <n v="6.8439999999999994"/>
        <n v="37.584000000000003"/>
        <n v="5.6790000000000003"/>
        <n v="30.956000000000003"/>
        <n v="30.202999999999999"/>
        <n v="57.763999999999996"/>
        <n v="52.548000000000002"/>
        <n v="9.5760000000000005"/>
        <n v="13.014000000000001"/>
        <n v="63.826000000000001"/>
        <n v="6.8659999999999997"/>
        <n v="6.1020000000000003"/>
        <n v="39.251999999999995"/>
        <n v="431.37199999999996"/>
        <n v="13.118"/>
        <n v="8.0180000000000007"/>
        <n v="15.986999999999998"/>
        <n v="14.815000000000001"/>
        <n v="99.415999999999997"/>
        <n v="27.321999999999999"/>
        <n v="71.950999999999993"/>
        <n v="8.7259999999999991"/>
        <n v="8.7669999999999995"/>
        <n v="17.797000000000001"/>
        <n v="19.536999999999999"/>
        <n v="160.83799999999999"/>
        <n v="13.443999999999999"/>
        <n v="9.375"/>
        <n v="25.081"/>
        <n v="9.0440000000000005"/>
        <n v="16.352"/>
        <n v="22.31"/>
        <n v="57.748000000000005"/>
        <n v="6.2140000000000004"/>
        <n v="9.7579999999999991"/>
        <n v="42.520999999999994"/>
        <n v="68.605000000000004"/>
        <n v="21.247999999999998"/>
        <n v="91.498000000000005"/>
        <n v="28.631999999999998"/>
        <n v="193.40400000000002"/>
        <n v="97.311999999999998"/>
        <n v="51.420999999999999"/>
        <n v="31.501000000000001"/>
        <n v="35.833999999999996"/>
        <n v="10.937000000000001"/>
        <n v="25.51"/>
        <n v="7.4169999999999998"/>
        <n v="68.198999999999998"/>
        <n v="9.83"/>
        <n v="29.687999999999999"/>
        <n v="58.905000000000001"/>
        <n v="126.678"/>
        <n v="11.541"/>
        <n v="24.457000000000001"/>
        <n v="13.11"/>
        <n v="4.9870000000000001"/>
        <n v="5.54"/>
        <n v="4.5009999999999994"/>
        <n v="12.785"/>
        <n v="6.8540000000000001"/>
        <n v="20.09"/>
        <n v="18.869"/>
        <n v="46.239000000000004"/>
        <n v="5.2889999999999997"/>
        <n v="24.123999999999999"/>
        <n v="7.4009999999999998"/>
        <n v="34.569000000000003"/>
        <n v="14.34"/>
        <n v="12.058"/>
        <n v="72.709000000000003"/>
        <n v="7.3949999999999996"/>
        <n v="5.1029999999999998"/>
        <n v="29.871000000000002"/>
        <n v="277.28900000000004"/>
        <n v="8.2850000000000001"/>
        <n v="7.266"/>
        <n v="31.523"/>
        <n v="86.655999999999992"/>
        <n v="10.019"/>
        <n v="5.99"/>
        <n v="12.772"/>
        <n v="11.113"/>
        <n v="6.1039999999999992"/>
        <n v="5.6859999999999999"/>
        <n v="5.0229999999999997"/>
        <n v="30.693999999999999"/>
        <n v="19.683"/>
        <n v="12.453000000000001"/>
        <n v="6.9089999999999998"/>
        <n v="29.51"/>
        <n v="4.9729999999999999"/>
        <n v="10.022"/>
        <n v="4.4409999999999998"/>
        <n v="18.428999999999998"/>
        <n v="5.7279999999999998"/>
        <n v="19.332000000000001"/>
        <n v="73.984999999999999"/>
        <n v="18.471"/>
        <n v="7.5820000000000007"/>
        <n v="30.286000000000001"/>
        <n v="9.1359999999999992"/>
        <n v="77.405000000000001"/>
        <n v="24.698"/>
        <n v="6.4249999999999998"/>
        <n v="15.629999999999999"/>
        <n v="31.640999999999998"/>
        <n v="4.5549999999999997"/>
        <n v="27.373999999999999"/>
        <n v="24.018000000000001"/>
        <n v="15.373999999999999"/>
        <n v="29.707000000000001"/>
        <n v="45.426000000000002"/>
        <n v="6.5809999999999995"/>
        <n v="22.430999999999997"/>
        <n v="5.8789999999999996"/>
        <n v="4.6879999999999997"/>
        <n v="13.156000000000001"/>
        <n v="97.424999999999997"/>
        <n v="5.3689999999999998"/>
        <n v="21.693999999999999"/>
        <n v="12.769"/>
        <n v="5.4300000000000006"/>
        <n v="54.773000000000003"/>
        <n v="10.641999999999999"/>
        <n v="5.2080000000000002"/>
        <n v="5.9329999999999998"/>
        <n v="29.405999999999999"/>
        <n v="38.033999999999999"/>
        <n v="10.701000000000001"/>
        <n v="27.018000000000001"/>
        <n v="24.641999999999999"/>
        <n v="11.829000000000001"/>
        <n v="30.422999999999998"/>
        <n v="35.505000000000003"/>
        <n v="15.012999999999998"/>
        <n v="14.273999999999999"/>
        <n v="21.613"/>
        <n v="10.876000000000001"/>
        <n v="12.476000000000001"/>
        <n v="22.756"/>
        <n v="35.999000000000002"/>
        <n v="17.870999999999999"/>
        <n v="6.0920000000000005"/>
        <n v="4.5750000000000002"/>
        <n v="6.0229999999999997"/>
        <n v="4.452"/>
        <n v="5.7619999999999996"/>
        <n v="11.352"/>
        <n v="7.5409999999999995"/>
        <n v="44.695"/>
        <n v="15.306000000000001"/>
        <n v="13.138000000000002"/>
        <n v="8.4079999999999995"/>
        <n v="112.18600000000001"/>
        <n v="15.251999999999999"/>
        <n v="9.3359999999999985"/>
        <n v="9.0570000000000004"/>
        <n v="12.737000000000002"/>
        <n v="6.75"/>
        <n v="4.3760000000000003"/>
        <n v="5.0730000000000004"/>
        <n v="14.297999999999998"/>
        <n v="9.952"/>
        <n v="4.5620000000000003"/>
        <n v="209.55199999999999"/>
        <n v="13.09"/>
        <n v="8.5990000000000002"/>
        <n v="16.466000000000001"/>
        <n v="8.9280000000000008"/>
        <n v="8.9920000000000009"/>
        <n v="4.1209999999999996"/>
        <n v="5.68"/>
        <n v="25.262"/>
        <n v="26.475000000000001"/>
        <n v="6.9529999999999994"/>
        <n v="17.944000000000003"/>
        <n v="15.076000000000001"/>
        <n v="7.3609999999999998"/>
        <n v="5.8719999999999999"/>
        <n v="11.600999999999999"/>
        <n v="8.7190000000000012"/>
        <n v="46.975000000000001"/>
        <n v="9.8559999999999999"/>
        <n v="16.975000000000001"/>
        <n v="10.382"/>
        <n v="14.542999999999999"/>
        <n v="4.9340000000000002"/>
        <n v="5.4130000000000003"/>
        <n v="7.4290000000000003"/>
        <n v="6.8280000000000003"/>
        <n v="15.118"/>
        <n v="10.433"/>
        <n v="15.041"/>
        <n v="14.550999999999998"/>
        <n v="4.7169999999999996"/>
        <n v="7.7059999999999995"/>
        <n v="4.7570000000000006"/>
        <n v="14.57"/>
        <n v="8.9980000000000011"/>
        <n v="10.722000000000001"/>
        <n v="5.7709999999999999"/>
        <n v="7.6189999999999998"/>
        <n v="8.7409999999999997"/>
        <n v="80.242000000000004"/>
        <n v="4.7850000000000001"/>
        <n v="48.995999999999995"/>
        <n v="12.266000000000002"/>
        <n v="16.948999999999998"/>
        <n v="21.18"/>
        <n v="101.274"/>
        <n v="7.6859999999999999"/>
        <n v="4.3940000000000001"/>
        <n v="15.585000000000001"/>
        <n v="6.923"/>
        <n v="14.001000000000001"/>
        <n v="20.167000000000002"/>
        <n v="14.824999999999999"/>
        <n v="7.0250000000000004"/>
        <n v="9.7360000000000007"/>
        <n v="76.662999999999997"/>
        <n v="5.0259999999999998"/>
        <n v="5.843"/>
        <n v="8.3490000000000002"/>
        <n v="4.3739999999999997"/>
        <n v="45.798000000000002"/>
        <n v="9.2949999999999999"/>
        <n v="6.484"/>
        <n v="4.327"/>
        <n v="5.6669999999999998"/>
        <n v="17.198999999999998"/>
        <n v="34.555"/>
        <n v="7.0679999999999996"/>
        <n v="4.7699999999999996"/>
        <n v="7.83"/>
        <n v="10.483000000000001"/>
        <n v="4.6189999999999998"/>
        <n v="11.817"/>
        <n v="8.8260000000000005"/>
        <n v="49.437000000000005"/>
        <n v="5.1920000000000002"/>
        <n v="6.7929999999999993"/>
        <n v="17.079000000000001"/>
        <n v="7.7989999999999995"/>
        <n v="18.402999999999999"/>
        <n v="15.113"/>
        <n v="15.173"/>
        <n v="18.244"/>
        <n v="15.36"/>
        <n v="30.396000000000001"/>
        <n v="20.646000000000001"/>
        <n v="12.18"/>
        <n v="18.536999999999999"/>
        <n v="25.167999999999999"/>
        <n v="6.1739999999999995"/>
        <n v="11.289"/>
        <n v="9.6539999999999999"/>
        <n v="7.1440000000000001"/>
        <n v="7.4859999999999998"/>
        <n v="102.35"/>
        <n v="4.0750000000000002"/>
        <n v="6.8849999999999998"/>
        <n v="9.0719999999999992"/>
        <n v="10.484999999999999"/>
        <n v="13.927"/>
        <n v="6.601"/>
        <n v="6.6349999999999998"/>
        <n v="6.84"/>
        <n v="7.8820000000000006"/>
        <n v="10.298999999999999"/>
        <n v="6.0670000000000002"/>
        <n v="9.0229999999999997"/>
        <n v="27.06"/>
        <n v="17.172000000000001"/>
        <n v="20.381999999999998"/>
        <n v="7.1080000000000005"/>
        <n v="6.5750000000000002"/>
        <n v="9.4510000000000005"/>
        <n v="4.7080000000000002"/>
        <n v="6.1260000000000003"/>
        <n v="8.8979999999999997"/>
        <n v="11.433"/>
        <n v="7.452"/>
        <n v="6.8149999999999995"/>
        <n v="9.1589999999999989"/>
        <n v="6.511000000000001"/>
        <n v="5.3620000000000001"/>
        <n v="4.3230000000000004"/>
        <n v="95.388000000000005"/>
        <n v="4.1180000000000003"/>
        <n v="5.8520000000000003"/>
        <n v="29.362000000000002"/>
        <n v="127.265"/>
        <n v="16.900000000000002"/>
        <n v="22.542999999999999"/>
        <n v="7.677999999999999"/>
        <n v="5.7309999999999999"/>
        <n v="48.893999999999998"/>
        <n v="274.66300000000001"/>
        <n v="35.683"/>
        <n v="6.5019999999999998"/>
        <n v="67.25"/>
        <n v="57.831999999999994"/>
        <n v="19.391999999999999"/>
        <n v="8.9589999999999996"/>
        <n v="18.22"/>
        <n v="11.727"/>
        <n v="27.515999999999998"/>
        <n v="10.530000000000001"/>
        <n v="16.224"/>
        <n v="6.9610000000000003"/>
        <n v="27.984000000000002"/>
        <n v="25.883000000000003"/>
        <n v="18.03"/>
        <n v="10.597999999999999"/>
        <n v="47.849999999999994"/>
        <n v="28.446999999999999"/>
        <n v="45.548999999999999"/>
        <n v="4.6740000000000004"/>
        <n v="4.9630000000000001"/>
        <n v="4.3569999999999993"/>
        <n v="40.117000000000004"/>
        <n v="12.19"/>
        <n v="35.488"/>
        <n v="4.3360000000000003"/>
        <n v="9.379999999999999"/>
        <n v="42.273999999999994"/>
        <n v="21.417999999999999"/>
        <n v="5.1000000000000005"/>
        <n v="4.6760000000000002"/>
        <n v="9.0269999999999992"/>
        <n v="7.9430000000000005"/>
        <n v="6.532"/>
        <n v="18.368000000000002"/>
        <n v="43.923999999999999"/>
        <n v="13.591000000000001"/>
        <n v="7.0910000000000002"/>
        <n v="6.4459999999999997"/>
        <n v="29.24"/>
        <n v="7.3959999999999999"/>
        <n v="3.8039999999999998"/>
        <n v="4.1189999999999998"/>
        <n v="44.306000000000004"/>
        <n v="17.228999999999999"/>
        <n v="3.891"/>
        <n v="19.753"/>
        <n v="4.6040000000000001"/>
        <n v="50.847000000000001"/>
        <n v="7.3330000000000002"/>
        <n v="5.282"/>
        <n v="4.37"/>
        <n v="30.164000000000001"/>
        <n v="20.065999999999999"/>
        <n v="39.893000000000001"/>
        <n v="18.491"/>
        <n v="12.346"/>
        <n v="5.7649999999999997"/>
        <n v="17.861999999999998"/>
        <n v="19.646000000000001"/>
        <n v="3.2110000000000003"/>
        <n v="13.995000000000001"/>
        <n v="5.9720000000000004"/>
        <n v="15.899000000000001"/>
        <n v="6.2619999999999996"/>
        <n v="23.820999999999998"/>
        <n v="24.097999999999999"/>
        <n v="5.1509999999999998"/>
        <n v="5.8159999999999998"/>
        <n v="36.830999999999996"/>
        <n v="21.323999999999998"/>
        <n v="5.6890000000000001"/>
        <n v="14.324"/>
        <n v="9.5549999999999997"/>
        <n v="7.4659999999999993"/>
        <n v="5.3170000000000002"/>
        <n v="4.4870000000000001"/>
        <n v="22.661999999999999"/>
        <n v="4.9290000000000003"/>
        <n v="19.576000000000001"/>
        <n v="7.3810000000000002"/>
        <n v="6.266"/>
        <n v="12.449"/>
        <n v="3.895"/>
        <n v="5.3579999999999997"/>
        <n v="30.643000000000001"/>
        <n v="7.7880000000000003"/>
        <n v="8.1829999999999998"/>
        <n v="3.7779999999999996"/>
        <n v="4.2370000000000001"/>
        <n v="4.7239999999999993"/>
        <n v="18.567"/>
        <n v="3.706"/>
        <n v="8.4439999999999991"/>
        <n v="5.1169999999999991"/>
        <n v="17.099"/>
        <n v="4.1109999999999998"/>
        <n v="8.338000000000001"/>
        <n v="15.007"/>
        <n v="17.45"/>
        <n v="46.97"/>
        <n v="15.927999999999999"/>
        <n v="5.34"/>
        <n v="24.869"/>
        <n v="4.141"/>
        <n v="5.1339999999999995"/>
        <n v="41.225999999999999"/>
        <n v="10.455"/>
        <n v="3.3119999999999998"/>
        <n v="17.265000000000001"/>
        <n v="5.7459999999999996"/>
        <n v="22.393999999999998"/>
        <n v="4.91"/>
        <n v="12.965999999999999"/>
        <n v="17.106000000000002"/>
        <n v="58.602999999999994"/>
        <n v="5.0460000000000003"/>
        <n v="9.2919999999999998"/>
        <n v="4.5439999999999996"/>
        <n v="8.484"/>
        <n v="19.046999999999997"/>
        <n v="5.7590000000000003"/>
        <n v="5.76"/>
        <n v="3.6320000000000001"/>
        <n v="32.929000000000002"/>
        <n v="15.399000000000001"/>
        <n v="4.9180000000000001"/>
        <n v="4.5110000000000001"/>
        <n v="8.1529999999999987"/>
        <n v="4.2849999999999993"/>
        <n v="18.489999999999998"/>
        <n v="7.1359999999999992"/>
        <n v="5.4960000000000004"/>
        <n v="4.5190000000000001"/>
        <n v="4.0970000000000004"/>
        <n v="6.1710000000000003"/>
        <n v="19.033999999999999"/>
        <n v="7.242"/>
        <n v="6.7319999999999993"/>
        <n v="5.4980000000000002"/>
        <n v="4.1049999999999995"/>
        <n v="5.391"/>
        <n v="7.36"/>
        <n v="13.95"/>
        <n v="8.0459999999999994"/>
        <n v="4.6900000000000004"/>
        <n v="6.0060000000000002"/>
        <n v="13.449"/>
        <n v="4.4779999999999998"/>
        <n v="13.631"/>
        <n v="8.2370000000000001"/>
        <n v="15.055999999999999"/>
        <n v="3.8489999999999998"/>
        <n v="8.9779999999999998"/>
        <n v="6.0960000000000001"/>
        <n v="6.1109999999999998"/>
        <n v="6.1980000000000004"/>
        <n v="17.027000000000001"/>
        <n v="10.265000000000001"/>
        <n v="4.7670000000000003"/>
        <n v="8.4809999999999999"/>
        <n v="14.917000000000002"/>
        <n v="4.0430000000000001"/>
        <n v="8.8640000000000008"/>
        <n v="5.9119999999999999"/>
        <n v="6.9370000000000003"/>
        <n v="12.919"/>
        <n v="14.234"/>
        <n v="4.6499999999999995"/>
        <n v="4.8279999999999994"/>
        <n v="5.5529999999999999"/>
        <n v="6.2379999999999995"/>
        <n v="16.736999999999998"/>
        <n v="12.972999999999999"/>
        <n v="11.981"/>
        <n v="4.4219999999999997"/>
        <n v="13.972000000000001"/>
        <n v="22.396999999999998"/>
        <n v="3.7530000000000001"/>
        <n v="5.8279999999999994"/>
        <n v="6.8769999999999998"/>
        <n v="4.05"/>
        <n v="9.3780000000000001"/>
        <n v="4.6789999999999994"/>
        <n v="8.2569999999999997"/>
        <n v="3.3289999999999997"/>
        <n v="8.7800000000000011"/>
        <n v="5.7039999999999997"/>
        <n v="7.1099999999999994"/>
        <n v="4.3069999999999995"/>
        <n v="6.4290000000000003"/>
        <n v="6.516"/>
        <n v="4.3629999999999995"/>
        <n v="4.7540000000000004"/>
        <n v="11.329000000000001"/>
        <n v="7.6419999999999995"/>
        <n v="3.6520000000000001"/>
        <n v="4.9800000000000004"/>
        <n v="3.774"/>
        <n v="6.3259999999999996"/>
        <n v="10.210999999999999"/>
        <n v="6.3640000000000008"/>
        <n v="4.125"/>
        <n v="7.16"/>
        <n v="5.9580000000000002"/>
        <n v="12.757999999999999"/>
        <n v="17.550999999999998"/>
        <n v="5.1929999999999996"/>
        <n v="2.3129999999999997"/>
        <n v="11.741"/>
        <n v="20.02"/>
        <n v="5.17"/>
        <n v="7.6630000000000003"/>
        <n v="5.0380000000000003"/>
        <n v="7.6519999999999992"/>
        <n v="15.548"/>
        <n v="5.5489999999999995"/>
        <n v="6.5990000000000002"/>
        <n v="10.427"/>
        <n v="4.8610000000000007"/>
        <n v="4.3819999999999997"/>
        <n v="13.375"/>
        <n v="4.7430000000000003"/>
        <n v="3.9279999999999999"/>
        <n v="4.8419999999999996"/>
        <n v="11.788"/>
        <n v="5.0249999999999995"/>
        <n v="8.4699999999999989"/>
        <n v="11.718999999999999"/>
        <n v="6.3929999999999998"/>
        <n v="4.6559999999999997"/>
        <n v="4.5629999999999997"/>
        <n v="8.9400000000000013"/>
        <n v="4.1959999999999997"/>
        <n v="3.6850000000000001"/>
        <n v="6.2539999999999996"/>
        <n v="4.859"/>
        <n v="4.915"/>
        <n v="7.9729999999999999"/>
        <n v="7"/>
        <n v="4.3029999999999999"/>
        <n v="4.2409999999999997"/>
        <n v="14.407999999999999"/>
        <n v="1.992"/>
        <n v="8.8159999999999989"/>
        <n v="4.2130000000000001"/>
        <n v="3.9659999999999997"/>
        <n v="4.4029999999999996"/>
        <n v="4.8620000000000001"/>
        <n v="11.995000000000001"/>
        <n v="2.9089999999999998"/>
        <n v="19.381999999999998"/>
        <n v="9.6370000000000005"/>
        <n v="4.718"/>
        <n v="4.1629999999999994"/>
        <n v="3.415"/>
        <n v="4.609"/>
        <n v="11.474"/>
        <n v="9.8109999999999999"/>
        <n v="7.2650000000000006"/>
        <n v="5.1209999999999996"/>
        <n v="8.7639999999999993"/>
        <n v="13.348000000000001"/>
        <n v="4.3970000000000002"/>
        <n v="11.523"/>
        <n v="4.33"/>
        <n v="8.870000000000001"/>
        <n v="8.8670000000000009"/>
        <n v="9.6980000000000004"/>
        <n v="11.885999999999999"/>
        <n v="3.637"/>
        <n v="2.0019999999999998"/>
        <n v="9.2059999999999995"/>
        <n v="4.1970000000000001"/>
        <n v="4.226"/>
        <n v="6.6270000000000007"/>
        <n v="3.617"/>
        <n v="4.3140000000000001"/>
        <n v="4.9350000000000005"/>
        <n v="21.424999999999997"/>
        <n v="3.6910000000000003"/>
        <n v="4.6270000000000007"/>
        <n v="16.157"/>
        <n v="11.44"/>
        <n v="15.206"/>
        <n v="4.7610000000000001"/>
        <n v="7.94"/>
        <n v="8.5009999999999994"/>
        <n v="4.8109999999999999"/>
        <n v="6.0619999999999994"/>
        <n v="10.254999999999999"/>
        <n v="4.5860000000000003"/>
        <n v="4.657"/>
        <n v="6.6880000000000006"/>
        <n v="5.2059999999999995"/>
        <n v="16.135000000000002"/>
        <n v="4.0569999999999995"/>
        <n v="7.484"/>
        <n v="6.0990000000000002"/>
        <n v="19.452000000000002"/>
        <n v="3.8220000000000001"/>
        <n v="4.2789999999999999"/>
        <n v="9.16"/>
        <n v="6.4109999999999996"/>
        <n v="4.4879999999999995"/>
        <n v="7.2709999999999999"/>
        <n v="14.904"/>
        <n v="7.5309999999999997"/>
        <n v="7.2460000000000004"/>
        <n v="2.6240000000000001"/>
        <n v="3.944"/>
        <n v="6.7799999999999994"/>
        <n v="3.84"/>
        <n v="4.0439999999999996"/>
        <n v="4.7270000000000003"/>
        <n v="4.8319999999999999"/>
        <n v="3.5569999999999999"/>
        <n v="5.6440000000000001"/>
        <n v="4.4660000000000002"/>
        <n v="12.167999999999999"/>
        <n v="6.9949999999999992"/>
        <n v="5.5559999999999992"/>
        <n v="5.7359999999999998"/>
        <n v="8.3840000000000003"/>
        <n v="4.7929999999999993"/>
        <n v="3.3079999999999998"/>
        <n v="6.6259999999999994"/>
        <n v="4.9039999999999999"/>
        <n v="10.7"/>
        <n v="3.6630000000000003"/>
        <n v="4.9809999999999999"/>
        <n v="5.7880000000000003"/>
        <n v="11.149999999999999"/>
        <n v="5.6459999999999999"/>
        <n v="4.9849999999999994"/>
        <n v="4.3899999999999997"/>
        <n v="3.6040000000000001"/>
        <n v="14.134"/>
        <n v="8.3219999999999992"/>
        <n v="7.2910000000000004"/>
        <n v="4.16"/>
        <n v="5.5720000000000001"/>
        <n v="11.645"/>
        <n v="3.9649999999999999"/>
        <n v="7.1370000000000005"/>
        <n v="4.3549999999999995"/>
        <n v="5.5649999999999995"/>
        <n v="6.3769999999999998"/>
        <n v="6.4689999999999994"/>
        <n v="10.167"/>
        <n v="5.8759999999999994"/>
        <n v="7.9"/>
        <n v="4.3969999999999994"/>
        <n v="8.0579999999999998"/>
        <n v="4.468"/>
        <n v="3.7010000000000001"/>
        <n v="8.1739999999999995"/>
        <n v="5.9079999999999995"/>
        <n v="7.9390000000000001"/>
        <n v="10.190999999999999"/>
        <n v="4.7770000000000001"/>
        <n v="18.36"/>
        <n v="11.119"/>
        <n v="4.7869999999999999"/>
        <n v="4.0869999999999997"/>
        <n v="4.7880000000000003"/>
        <n v="4.9269999999999996"/>
        <n v="4.5289999999999999"/>
        <n v="7.6239999999999997"/>
        <n v="4.3559999999999999"/>
        <n v="4.59"/>
        <n v="3.9819999999999998"/>
        <n v="4.6099999999999994"/>
        <n v="3.9329999999999998"/>
        <n v="7.3509999999999991"/>
        <n v="4.3710000000000004"/>
        <n v="6.6359999999999992"/>
        <n v="12.001000000000001"/>
        <n v="4.8339999999999996"/>
        <n v="4.798"/>
        <n v="5.1020000000000003"/>
        <n v="5.1080000000000005"/>
        <n v="4.4170000000000007"/>
        <n v="14.629000000000001"/>
        <n v="9.972999999999999"/>
        <n v="5.4789999999999992"/>
        <n v="5.7270000000000003"/>
        <n v="6.8860000000000001"/>
        <n v="4.1779999999999999"/>
        <n v="6.9640000000000004"/>
        <n v="3.8120000000000003"/>
        <n v="3.524"/>
        <n v="6.1680000000000001"/>
        <n v="4.0510000000000002"/>
        <n v="3.0589999999999997"/>
        <n v="4.2389999999999999"/>
        <n v="10.931000000000001"/>
        <n v="4.3220000000000001"/>
        <n v="3.9949999999999997"/>
        <n v="5.7829999999999995"/>
        <n v="5.2269999999999994"/>
        <n v="3.3130000000000002"/>
        <n v="6.9180000000000001"/>
        <n v="4.1500000000000004"/>
        <n v="3.1019999999999999"/>
        <n v="5.09"/>
        <n v="8.218"/>
        <n v="4.0680000000000005"/>
        <n v="12.031000000000001"/>
        <n v="11.286999999999999"/>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93201515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x v="0"/>
    <x v="0"/>
    <x v="0"/>
    <x v="0"/>
    <x v="0"/>
    <x v="0"/>
    <n v="24269"/>
    <n v="63.694267515923563"/>
    <s v="Yes"/>
    <n v="4615.8"/>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x v="1"/>
    <x v="1"/>
    <x v="1"/>
    <x v="1"/>
    <n v="43994"/>
    <n v="42.97994269340974"/>
    <s v="No"/>
    <n v="1396"/>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x v="1"/>
    <x v="2"/>
    <x v="2"/>
    <x v="2"/>
    <n v="7928"/>
    <n v="89.520800421274359"/>
    <s v="Yes"/>
    <n v="7406.0999999999995"/>
    <x v="1"/>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x v="2"/>
    <x v="3"/>
    <x v="3"/>
    <x v="0"/>
    <n v="94363"/>
    <n v="52.932761087267522"/>
    <s v="Yes"/>
    <n v="2935.8"/>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x v="3"/>
    <x v="4"/>
    <x v="4"/>
    <x v="0"/>
    <n v="16905"/>
    <n v="61.403508771929829"/>
    <s v="Yes"/>
    <n v="1675.8000000000002"/>
    <x v="1"/>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x v="4"/>
    <x v="5"/>
    <x v="5"/>
    <x v="2"/>
    <n v="24871"/>
    <n v="85.1"/>
    <s v="Yes"/>
    <n v="3900"/>
    <x v="1"/>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x v="5"/>
    <x v="6"/>
    <x v="6"/>
    <x v="3"/>
    <n v="15188"/>
    <n v="64.603206412825656"/>
    <s v="Yes"/>
    <n v="2045.8999999999999"/>
    <x v="1"/>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x v="6"/>
    <x v="7"/>
    <x v="7"/>
    <x v="4"/>
    <n v="30411"/>
    <n v="23.411371237458194"/>
    <s v="No"/>
    <n v="1285.7"/>
    <x v="0"/>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1"/>
    <x v="7"/>
    <x v="8"/>
    <x v="8"/>
    <x v="0"/>
    <n v="179691"/>
    <n v="50.050050050050054"/>
    <s v="Yes"/>
    <n v="4195.8"/>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x v="1"/>
    <x v="7"/>
    <x v="9"/>
    <x v="1"/>
    <n v="43994"/>
    <n v="33.444816053511708"/>
    <s v="No"/>
    <n v="1196"/>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x v="3"/>
    <x v="9"/>
    <x v="10"/>
    <x v="4"/>
    <n v="13391"/>
    <n v="54.572271386430685"/>
    <s v="Yes"/>
    <n v="1457.7"/>
    <x v="1"/>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x v="8"/>
    <x v="10"/>
    <x v="11"/>
    <x v="0"/>
    <n v="94363"/>
    <n v="62.578222778473091"/>
    <s v="Yes"/>
    <n v="3355.8"/>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2"/>
    <x v="9"/>
    <x v="11"/>
    <x v="12"/>
    <x v="5"/>
    <n v="426973"/>
    <n v="68.714285714285722"/>
    <s v="Yes"/>
    <n v="3080.0000000000005"/>
    <x v="0"/>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x v="10"/>
    <x v="12"/>
    <x v="4"/>
    <x v="0"/>
    <n v="2262"/>
    <n v="61.067853170189103"/>
    <s v="Yes"/>
    <n v="3775.8"/>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x v="11"/>
    <x v="4"/>
    <x v="13"/>
    <x v="3"/>
    <n v="4768"/>
    <n v="60.150375939849624"/>
    <s v="Yes"/>
    <n v="1635.8999999999999"/>
    <x v="1"/>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x v="12"/>
    <x v="4"/>
    <x v="14"/>
    <x v="5"/>
    <n v="18757"/>
    <n v="12.531328320802004"/>
    <s v="No"/>
    <n v="1755.6000000000001"/>
    <x v="0"/>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3"/>
    <x v="13"/>
    <x v="13"/>
    <x v="15"/>
    <x v="0"/>
    <n v="32840"/>
    <n v="44.001760070402817"/>
    <s v="No"/>
    <n v="104995.8"/>
    <x v="2"/>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x v="0"/>
    <x v="14"/>
    <x v="4"/>
    <x v="16"/>
    <x v="1"/>
    <n v="43994"/>
    <n v="37.593984962406012"/>
    <s v="No"/>
    <n v="1596"/>
    <x v="0"/>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x v="1"/>
    <x v="6"/>
    <x v="13"/>
    <x v="3"/>
    <n v="13045"/>
    <n v="60.120240480961925"/>
    <s v="Yes"/>
    <n v="2045.8999999999999"/>
    <x v="1"/>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3"/>
    <x v="15"/>
    <x v="14"/>
    <x v="17"/>
    <x v="4"/>
    <n v="11976"/>
    <n v="38.65393360618463"/>
    <s v="No"/>
    <n v="94557"/>
    <x v="2"/>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x v="16"/>
    <x v="15"/>
    <x v="18"/>
    <x v="6"/>
    <n v="815"/>
    <n v="46.081156197887715"/>
    <s v="No"/>
    <n v="8095.5"/>
    <x v="2"/>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2"/>
    <x v="17"/>
    <x v="6"/>
    <x v="15"/>
    <x v="7"/>
    <n v="10962"/>
    <n v="44.08817635270541"/>
    <s v="No"/>
    <n v="1846.3000000000002"/>
    <x v="0"/>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3"/>
    <x v="15"/>
    <x v="16"/>
    <x v="19"/>
    <x v="4"/>
    <n v="16299"/>
    <n v="41.091703056768559"/>
    <s v="No"/>
    <n v="98470"/>
    <x v="2"/>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x v="18"/>
    <x v="17"/>
    <x v="20"/>
    <x v="1"/>
    <n v="9378"/>
    <n v="70.35175879396985"/>
    <s v="Yes"/>
    <n v="796"/>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3"/>
    <x v="19"/>
    <x v="18"/>
    <x v="21"/>
    <x v="4"/>
    <n v="4703"/>
    <n v="42.476238119059531"/>
    <s v="No"/>
    <n v="85957"/>
    <x v="2"/>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2"/>
    <x v="1"/>
    <x v="3"/>
    <x v="22"/>
    <x v="0"/>
    <n v="12153"/>
    <n v="71.530758226037193"/>
    <s v="Yes"/>
    <n v="2935.8"/>
    <x v="1"/>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3"/>
    <x v="20"/>
    <x v="19"/>
    <x v="23"/>
    <x v="0"/>
    <n v="34899"/>
    <n v="25.001250062503129"/>
    <s v="No"/>
    <n v="83995.8"/>
    <x v="2"/>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x v="8"/>
    <x v="4"/>
    <x v="23"/>
    <x v="1"/>
    <n v="2766"/>
    <n v="25.062656641604008"/>
    <s v="No"/>
    <n v="1596"/>
    <x v="0"/>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x v="16"/>
    <x v="20"/>
    <x v="24"/>
    <x v="5"/>
    <n v="184"/>
    <n v="51.475737868934466"/>
    <s v="Yes"/>
    <n v="8795.6"/>
    <x v="2"/>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x v="8"/>
    <x v="8"/>
    <x v="20"/>
    <x v="4"/>
    <n v="20850"/>
    <n v="70.070070070070074"/>
    <s v="Yes"/>
    <n v="4295.7"/>
    <x v="0"/>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x v="1"/>
    <x v="21"/>
    <x v="25"/>
    <x v="6"/>
    <n v="74976"/>
    <n v="73.466666666666669"/>
    <s v="Yes"/>
    <n v="3375"/>
    <x v="1"/>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x v="21"/>
    <x v="6"/>
    <x v="0"/>
    <x v="1"/>
    <n v="1934"/>
    <n v="64.128256513026045"/>
    <s v="Yes"/>
    <n v="1996"/>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x v="22"/>
    <x v="0"/>
    <x v="6"/>
    <x v="4"/>
    <n v="974"/>
    <n v="64.604185623293915"/>
    <s v="Yes"/>
    <n v="4725.7"/>
    <x v="0"/>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x v="23"/>
    <x v="22"/>
    <x v="26"/>
    <x v="4"/>
    <n v="355"/>
    <n v="0"/>
    <s v="No"/>
    <n v="2575.6999999999998"/>
    <x v="2"/>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x v="1"/>
    <x v="8"/>
    <x v="27"/>
    <x v="2"/>
    <n v="1075"/>
    <n v="80.08008008008008"/>
    <s v="Yes"/>
    <n v="3896.1"/>
    <x v="1"/>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x v="0"/>
    <x v="24"/>
    <x v="23"/>
    <x v="5"/>
    <x v="2"/>
    <n v="24871"/>
    <n v="85.149851498514977"/>
    <s v="Yes"/>
    <n v="2599.9739999999997"/>
    <x v="1"/>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x v="25"/>
    <x v="24"/>
    <x v="3"/>
    <x v="5"/>
    <n v="13552"/>
    <n v="52.684210526315788"/>
    <s v="Yes"/>
    <n v="8360"/>
    <x v="2"/>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x v="1"/>
    <x v="8"/>
    <x v="27"/>
    <x v="1"/>
    <n v="576"/>
    <n v="80.08008008008008"/>
    <s v="Yes"/>
    <n v="3996"/>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3"/>
    <x v="26"/>
    <x v="25"/>
    <x v="28"/>
    <x v="0"/>
    <n v="7298"/>
    <n v="28.261483945303155"/>
    <s v="No"/>
    <n v="193195.80000000002"/>
    <x v="2"/>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x v="16"/>
    <x v="20"/>
    <x v="24"/>
    <x v="0"/>
    <n v="462"/>
    <n v="51.475737868934466"/>
    <s v="Yes"/>
    <n v="8395.8000000000011"/>
    <x v="2"/>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x v="27"/>
    <x v="26"/>
    <x v="20"/>
    <x v="6"/>
    <n v="107687"/>
    <n v="69.928057553956833"/>
    <s v="Yes"/>
    <n v="3127.5"/>
    <x v="0"/>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x v="3"/>
    <x v="28"/>
    <x v="27"/>
    <x v="1"/>
    <x v="4"/>
    <n v="27151"/>
    <n v="42.858367381925198"/>
    <s v="No"/>
    <n v="150495.69999999998"/>
    <x v="2"/>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x v="0"/>
    <x v="0"/>
    <x v="0"/>
    <x v="0"/>
    <n v="24269"/>
    <n v="63.694267515923563"/>
    <s v="Yes"/>
    <n v="4615.8"/>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1"/>
    <x v="29"/>
    <x v="28"/>
    <x v="16"/>
    <x v="4"/>
    <n v="12093"/>
    <n v="37.523452157598499"/>
    <s v="No"/>
    <n v="6875.7"/>
    <x v="2"/>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x v="18"/>
    <x v="17"/>
    <x v="20"/>
    <x v="1"/>
    <n v="9378"/>
    <n v="70.35175879396985"/>
    <s v="Yes"/>
    <n v="796"/>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x v="30"/>
    <x v="8"/>
    <x v="29"/>
    <x v="8"/>
    <n v="9792"/>
    <n v="66.666666666666657"/>
    <s v="Yes"/>
    <n v="3296.7"/>
    <x v="0"/>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1"/>
    <x v="31"/>
    <x v="29"/>
    <x v="30"/>
    <x v="3"/>
    <n v="8131"/>
    <n v="58.029801324503318"/>
    <s v="Yes"/>
    <n v="4952.7999999999993"/>
    <x v="2"/>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2"/>
    <x v="32"/>
    <x v="30"/>
    <x v="31"/>
    <x v="5"/>
    <n v="426973"/>
    <n v="34.94736842105263"/>
    <s v="No"/>
    <n v="2090"/>
    <x v="0"/>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4"/>
    <x v="0"/>
    <x v="8"/>
    <x v="13"/>
    <x v="9"/>
    <n v="493"/>
    <n v="60.06006006006006"/>
    <s v="Yes"/>
    <n v="3596.4"/>
    <x v="0"/>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x v="1"/>
    <x v="31"/>
    <x v="8"/>
    <x v="0"/>
    <n v="92595"/>
    <n v="49.620253164556956"/>
    <s v="No"/>
    <n v="1659"/>
    <x v="1"/>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1"/>
    <x v="33"/>
    <x v="32"/>
    <x v="32"/>
    <x v="5"/>
    <n v="24780"/>
    <n v="45.475216007276039"/>
    <s v="No"/>
    <n v="9675.6"/>
    <x v="2"/>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x v="21"/>
    <x v="33"/>
    <x v="0"/>
    <x v="0"/>
    <n v="92595"/>
    <n v="64.2"/>
    <s v="Yes"/>
    <n v="2100"/>
    <x v="1"/>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x v="34"/>
    <x v="34"/>
    <x v="33"/>
    <x v="4"/>
    <n v="8188"/>
    <n v="61.952380952380949"/>
    <s v="Yes"/>
    <n v="9030"/>
    <x v="2"/>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5"/>
    <x v="35"/>
    <x v="35"/>
    <x v="18"/>
    <x v="0"/>
    <n v="4003"/>
    <n v="46.157396722824835"/>
    <s v="No"/>
    <n v="54595.8"/>
    <x v="2"/>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x v="1"/>
    <x v="1"/>
    <x v="1"/>
    <x v="3"/>
    <n v="314"/>
    <n v="42.97994269340974"/>
    <s v="No"/>
    <n v="1430.8999999999999"/>
    <x v="1"/>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4"/>
    <x v="36"/>
    <x v="6"/>
    <x v="34"/>
    <x v="7"/>
    <n v="2960"/>
    <n v="53.907815631262523"/>
    <s v="Yes"/>
    <n v="1846.3000000000002"/>
    <x v="0"/>
    <x v="47"/>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1"/>
    <x v="37"/>
    <x v="36"/>
    <x v="34"/>
    <x v="0"/>
    <n v="179691"/>
    <n v="53.609721229449605"/>
    <s v="Yes"/>
    <n v="5875.8"/>
    <x v="2"/>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3"/>
    <x v="38"/>
    <x v="37"/>
    <x v="35"/>
    <x v="0"/>
    <n v="34899"/>
    <n v="27.273966998499933"/>
    <s v="No"/>
    <n v="92395.8"/>
    <x v="2"/>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x v="39"/>
    <x v="38"/>
    <x v="36"/>
    <x v="0"/>
    <n v="656"/>
    <n v="76.784523015343566"/>
    <s v="Yes"/>
    <n v="6295.8"/>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x v="3"/>
    <x v="1"/>
    <x v="37"/>
    <x v="4"/>
    <n v="7064"/>
    <n v="55.873925501432666"/>
    <s v="Yes"/>
    <n v="1500.7"/>
    <x v="1"/>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4"/>
    <x v="21"/>
    <x v="10"/>
    <x v="38"/>
    <x v="7"/>
    <n v="2201"/>
    <n v="77.596996245306642"/>
    <s v="Yes"/>
    <n v="2956.3"/>
    <x v="1"/>
    <x v="5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3"/>
    <x v="40"/>
    <x v="39"/>
    <x v="39"/>
    <x v="4"/>
    <n v="7109"/>
    <n v="31.127348643006265"/>
    <s v="No"/>
    <n v="205970"/>
    <x v="2"/>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x v="41"/>
    <x v="8"/>
    <x v="40"/>
    <x v="1"/>
    <n v="1313"/>
    <n v="86.086086086086084"/>
    <s v="Yes"/>
    <n v="3996"/>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x v="2"/>
    <x v="40"/>
    <x v="4"/>
    <x v="0"/>
    <n v="29746"/>
    <n v="61.065088757396445"/>
    <s v="Yes"/>
    <n v="3549"/>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3"/>
    <x v="13"/>
    <x v="13"/>
    <x v="15"/>
    <x v="0"/>
    <n v="45238"/>
    <n v="44.001760070402817"/>
    <s v="No"/>
    <n v="104995.8"/>
    <x v="2"/>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2"/>
    <x v="32"/>
    <x v="41"/>
    <x v="38"/>
    <x v="5"/>
    <n v="426973"/>
    <n v="77.928571428571431"/>
    <s v="Yes"/>
    <n v="6160.0000000000009"/>
    <x v="0"/>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x v="42"/>
    <x v="3"/>
    <x v="33"/>
    <x v="3"/>
    <n v="450"/>
    <n v="62.374821173104436"/>
    <s v="Yes"/>
    <n v="2865.8999999999996"/>
    <x v="0"/>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5"/>
    <x v="43"/>
    <x v="42"/>
    <x v="41"/>
    <x v="4"/>
    <n v="457"/>
    <n v="46.637758505670448"/>
    <s v="No"/>
    <n v="64457"/>
    <x v="2"/>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6"/>
    <x v="44"/>
    <x v="43"/>
    <x v="41"/>
    <x v="0"/>
    <n v="2727"/>
    <n v="46.682227409136381"/>
    <s v="No"/>
    <n v="12595.800000000001"/>
    <x v="2"/>
    <x v="5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x v="9"/>
    <x v="11"/>
    <x v="12"/>
    <x v="4"/>
    <n v="20053"/>
    <n v="68.714285714285722"/>
    <s v="Yes"/>
    <n v="3010"/>
    <x v="0"/>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x v="12"/>
    <x v="12"/>
    <x v="4"/>
    <x v="6"/>
    <n v="149"/>
    <n v="61.179087875417125"/>
    <s v="Yes"/>
    <n v="4045.5"/>
    <x v="0"/>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x v="12"/>
    <x v="22"/>
    <x v="21"/>
    <x v="3"/>
    <n v="210"/>
    <n v="41.736227045075125"/>
    <s v="No"/>
    <n v="2455.8999999999996"/>
    <x v="0"/>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3"/>
    <x v="45"/>
    <x v="44"/>
    <x v="42"/>
    <x v="0"/>
    <n v="45238"/>
    <n v="37.210167678318101"/>
    <s v="No"/>
    <n v="180595.80000000002"/>
    <x v="2"/>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x v="46"/>
    <x v="6"/>
    <x v="36"/>
    <x v="1"/>
    <n v="7732"/>
    <n v="76.953907815631268"/>
    <s v="Yes"/>
    <n v="199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x v="0"/>
    <x v="8"/>
    <x v="13"/>
    <x v="3"/>
    <n v="1780"/>
    <n v="60.06006006006006"/>
    <s v="Yes"/>
    <n v="4095.8999999999996"/>
    <x v="0"/>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x v="1"/>
    <x v="6"/>
    <x v="13"/>
    <x v="3"/>
    <n v="602"/>
    <n v="60.120240480961925"/>
    <s v="Yes"/>
    <n v="2045.8999999999999"/>
    <x v="1"/>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x v="21"/>
    <x v="4"/>
    <x v="10"/>
    <x v="1"/>
    <n v="1423"/>
    <n v="55.13784461152882"/>
    <s v="Yes"/>
    <n v="1596"/>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3"/>
    <x v="47"/>
    <x v="45"/>
    <x v="6"/>
    <x v="3"/>
    <n v="398"/>
    <n v="64.824136818328498"/>
    <s v="Yes"/>
    <n v="127058.99999999999"/>
    <x v="2"/>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x v="27"/>
    <x v="6"/>
    <x v="30"/>
    <x v="2"/>
    <n v="536"/>
    <n v="58.116232464929865"/>
    <s v="Yes"/>
    <n v="1946.1"/>
    <x v="0"/>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4"/>
    <x v="48"/>
    <x v="46"/>
    <x v="0"/>
    <x v="1"/>
    <n v="32"/>
    <n v="64.141035258814711"/>
    <s v="Yes"/>
    <n v="15996"/>
    <x v="2"/>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x v="0"/>
    <x v="0"/>
    <x v="0"/>
    <x v="0"/>
    <n v="24269"/>
    <n v="63.694267515923563"/>
    <s v="Yes"/>
    <n v="4615.8"/>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x v="41"/>
    <x v="47"/>
    <x v="15"/>
    <x v="1"/>
    <n v="9378"/>
    <n v="44.176706827309239"/>
    <s v="No"/>
    <n v="996"/>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3"/>
    <x v="49"/>
    <x v="48"/>
    <x v="33"/>
    <x v="10"/>
    <n v="902"/>
    <n v="61.835294117647052"/>
    <s v="Yes"/>
    <n v="65025"/>
    <x v="2"/>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x v="8"/>
    <x v="10"/>
    <x v="11"/>
    <x v="5"/>
    <n v="28791"/>
    <n v="62.578222778473091"/>
    <s v="Yes"/>
    <n v="3515.6000000000004"/>
    <x v="0"/>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x v="0"/>
    <x v="50"/>
    <x v="49"/>
    <x v="43"/>
    <x v="0"/>
    <n v="10576"/>
    <n v="74.980754426481909"/>
    <s v="Yes"/>
    <n v="5455.8"/>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3"/>
    <x v="51"/>
    <x v="50"/>
    <x v="23"/>
    <x v="0"/>
    <n v="7298"/>
    <n v="25.000625015625388"/>
    <s v="No"/>
    <n v="167995.80000000002"/>
    <x v="2"/>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3"/>
    <x v="52"/>
    <x v="51"/>
    <x v="44"/>
    <x v="4"/>
    <n v="4703"/>
    <n v="31.693095877043181"/>
    <s v="No"/>
    <n v="176257"/>
    <x v="2"/>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3"/>
    <x v="53"/>
    <x v="52"/>
    <x v="19"/>
    <x v="4"/>
    <n v="7109"/>
    <n v="41.417769376181475"/>
    <s v="No"/>
    <n v="227470"/>
    <x v="2"/>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x v="1"/>
    <x v="8"/>
    <x v="27"/>
    <x v="6"/>
    <n v="127"/>
    <n v="80.08008008008008"/>
    <s v="Yes"/>
    <n v="4495.5"/>
    <x v="1"/>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x v="37"/>
    <x v="20"/>
    <x v="45"/>
    <x v="0"/>
    <n v="24269"/>
    <n v="67.533766883441729"/>
    <s v="Yes"/>
    <n v="8395.8000000000011"/>
    <x v="2"/>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1"/>
    <x v="54"/>
    <x v="53"/>
    <x v="46"/>
    <x v="9"/>
    <n v="10134"/>
    <n v="66.375"/>
    <s v="Yes"/>
    <n v="2880"/>
    <x v="0"/>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3"/>
    <x v="55"/>
    <x v="54"/>
    <x v="47"/>
    <x v="0"/>
    <n v="34899"/>
    <n v="21.875683615112973"/>
    <s v="No"/>
    <n v="134395.80000000002"/>
    <x v="2"/>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x v="8"/>
    <x v="3"/>
    <x v="48"/>
    <x v="0"/>
    <n v="94363"/>
    <n v="57.224606580829764"/>
    <s v="Yes"/>
    <n v="2935.8"/>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x v="1"/>
    <x v="8"/>
    <x v="27"/>
    <x v="3"/>
    <n v="425"/>
    <n v="80.08008008008008"/>
    <s v="Yes"/>
    <n v="4095.8999999999996"/>
    <x v="1"/>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x v="3"/>
    <x v="56"/>
    <x v="51"/>
    <x v="34"/>
    <x v="0"/>
    <n v="6659"/>
    <n v="53.671627226152715"/>
    <s v="Yes"/>
    <n v="172158"/>
    <x v="2"/>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1"/>
    <x v="57"/>
    <x v="1"/>
    <x v="49"/>
    <x v="7"/>
    <n v="1977"/>
    <n v="16.905444126074499"/>
    <s v="No"/>
    <n v="1291.3"/>
    <x v="0"/>
    <x v="7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4"/>
    <x v="14"/>
    <x v="10"/>
    <x v="12"/>
    <x v="11"/>
    <n v="1079"/>
    <n v="68.836045056320401"/>
    <s v="Yes"/>
    <n v="3036.2"/>
    <x v="0"/>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x v="58"/>
    <x v="8"/>
    <x v="6"/>
    <x v="7"/>
    <n v="1097"/>
    <n v="65.465465465465471"/>
    <s v="Yes"/>
    <n v="3696.3"/>
    <x v="0"/>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x v="1"/>
    <x v="59"/>
    <x v="2"/>
    <x v="21"/>
    <x v="6"/>
    <n v="22420"/>
    <n v="42.127435492364398"/>
    <s v="No"/>
    <n v="8545.5"/>
    <x v="2"/>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x v="60"/>
    <x v="38"/>
    <x v="50"/>
    <x v="3"/>
    <n v="1045"/>
    <n v="52.034689793195469"/>
    <s v="Yes"/>
    <n v="6145.9"/>
    <x v="2"/>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4"/>
    <x v="12"/>
    <x v="38"/>
    <x v="36"/>
    <x v="4"/>
    <n v="4145"/>
    <n v="76.717811874583049"/>
    <s v="Yes"/>
    <n v="6445.7"/>
    <x v="0"/>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x v="61"/>
    <x v="55"/>
    <x v="3"/>
    <x v="4"/>
    <n v="6547"/>
    <n v="53.067993366500829"/>
    <s v="Yes"/>
    <n v="7778.7"/>
    <x v="2"/>
    <x v="8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4"/>
    <x v="8"/>
    <x v="12"/>
    <x v="29"/>
    <x v="1"/>
    <n v="1588"/>
    <n v="66.740823136818676"/>
    <s v="Yes"/>
    <n v="3596"/>
    <x v="0"/>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3"/>
    <x v="62"/>
    <x v="56"/>
    <x v="35"/>
    <x v="0"/>
    <n v="32840"/>
    <n v="26.667555585186175"/>
    <s v="No"/>
    <n v="125995.8"/>
    <x v="2"/>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x v="0"/>
    <x v="12"/>
    <x v="8"/>
    <x v="6"/>
    <x v="0"/>
    <n v="13120"/>
    <n v="65.06506506506507"/>
    <s v="Yes"/>
    <n v="4195.8"/>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x v="0"/>
    <x v="8"/>
    <x v="13"/>
    <x v="4"/>
    <n v="2806"/>
    <n v="60.06006006006006"/>
    <s v="Yes"/>
    <n v="4295.7"/>
    <x v="0"/>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x v="63"/>
    <x v="49"/>
    <x v="6"/>
    <x v="0"/>
    <n v="24269"/>
    <n v="65.434949961508849"/>
    <s v="Yes"/>
    <n v="5455.8"/>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x v="8"/>
    <x v="8"/>
    <x v="20"/>
    <x v="4"/>
    <n v="766"/>
    <n v="70.070070070070074"/>
    <s v="Yes"/>
    <n v="4295.7"/>
    <x v="0"/>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3"/>
    <x v="64"/>
    <x v="57"/>
    <x v="21"/>
    <x v="4"/>
    <n v="3587"/>
    <n v="41.54"/>
    <s v="No"/>
    <n v="279500"/>
    <x v="2"/>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x v="24"/>
    <x v="53"/>
    <x v="51"/>
    <x v="2"/>
    <n v="24871"/>
    <n v="87.625"/>
    <s v="Yes"/>
    <n v="3120"/>
    <x v="1"/>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5"/>
    <x v="65"/>
    <x v="58"/>
    <x v="11"/>
    <x v="3"/>
    <n v="2581"/>
    <n v="63.05"/>
    <s v="Yes"/>
    <n v="82000"/>
    <x v="2"/>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x v="66"/>
    <x v="8"/>
    <x v="25"/>
    <x v="4"/>
    <n v="20850"/>
    <n v="72.662662662662655"/>
    <s v="Yes"/>
    <n v="4295.7"/>
    <x v="0"/>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3"/>
    <x v="67"/>
    <x v="59"/>
    <x v="9"/>
    <x v="4"/>
    <n v="1035"/>
    <n v="33.347228011671532"/>
    <s v="No"/>
    <n v="103157"/>
    <x v="2"/>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x v="0"/>
    <x v="8"/>
    <x v="13"/>
    <x v="3"/>
    <n v="1780"/>
    <n v="60.06006006006006"/>
    <s v="Yes"/>
    <n v="4095.8999999999996"/>
    <x v="0"/>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4"/>
    <x v="0"/>
    <x v="20"/>
    <x v="27"/>
    <x v="6"/>
    <n v="505"/>
    <n v="80.040020010004994"/>
    <s v="Yes"/>
    <n v="8995.5"/>
    <x v="0"/>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x v="68"/>
    <x v="4"/>
    <x v="41"/>
    <x v="3"/>
    <n v="1717"/>
    <n v="47.368421052631575"/>
    <s v="No"/>
    <n v="1635.8999999999999"/>
    <x v="0"/>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4"/>
    <x v="69"/>
    <x v="20"/>
    <x v="31"/>
    <x v="9"/>
    <n v="590"/>
    <n v="35.017508754377189"/>
    <s v="No"/>
    <n v="7196.4000000000005"/>
    <x v="2"/>
    <x v="9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x v="70"/>
    <x v="8"/>
    <x v="6"/>
    <x v="12"/>
    <n v="1121"/>
    <n v="65.265265265265256"/>
    <s v="Yes"/>
    <n v="3496.5"/>
    <x v="0"/>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x v="4"/>
    <x v="8"/>
    <x v="5"/>
    <x v="1"/>
    <n v="1313"/>
    <n v="85.085085085085083"/>
    <s v="Yes"/>
    <n v="3996"/>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x v="71"/>
    <x v="12"/>
    <x v="43"/>
    <x v="11"/>
    <n v="132"/>
    <n v="74.638487208008897"/>
    <s v="Yes"/>
    <n v="3416.2"/>
    <x v="0"/>
    <x v="9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x v="44"/>
    <x v="20"/>
    <x v="52"/>
    <x v="5"/>
    <n v="1951"/>
    <n v="20.010005002501249"/>
    <s v="No"/>
    <n v="8795.6"/>
    <x v="2"/>
    <x v="9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4"/>
    <x v="72"/>
    <x v="46"/>
    <x v="11"/>
    <x v="7"/>
    <n v="37"/>
    <n v="62.515628907226805"/>
    <s v="Yes"/>
    <n v="14796.300000000001"/>
    <x v="2"/>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x v="3"/>
    <x v="73"/>
    <x v="60"/>
    <x v="41"/>
    <x v="4"/>
    <n v="592"/>
    <n v="46.87792987061691"/>
    <s v="No"/>
    <n v="68795.7"/>
    <x v="2"/>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x v="3"/>
    <x v="74"/>
    <x v="61"/>
    <x v="3"/>
    <x v="3"/>
    <n v="1259"/>
    <n v="53.345187819515452"/>
    <s v="Yes"/>
    <n v="184458.99999999997"/>
    <x v="2"/>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3"/>
    <x v="26"/>
    <x v="62"/>
    <x v="35"/>
    <x v="0"/>
    <n v="45238"/>
    <n v="26.667259272428279"/>
    <s v="No"/>
    <n v="188995.80000000002"/>
    <x v="2"/>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2"/>
    <x v="34"/>
    <x v="63"/>
    <x v="3"/>
    <x v="3"/>
    <n v="28638"/>
    <n v="53"/>
    <s v="Yes"/>
    <n v="6969.9999999999991"/>
    <x v="2"/>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2"/>
    <x v="6"/>
    <x v="64"/>
    <x v="33"/>
    <x v="4"/>
    <n v="12835"/>
    <n v="61.512605042016808"/>
    <s v="Yes"/>
    <n v="2558.5"/>
    <x v="0"/>
    <x v="9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3"/>
    <x v="75"/>
    <x v="65"/>
    <x v="0"/>
    <x v="0"/>
    <n v="1269"/>
    <n v="64.276527331189712"/>
    <s v="Yes"/>
    <n v="117558"/>
    <x v="2"/>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4"/>
    <x v="12"/>
    <x v="22"/>
    <x v="21"/>
    <x v="0"/>
    <n v="284"/>
    <n v="41.736227045075125"/>
    <s v="No"/>
    <n v="2515.8000000000002"/>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7"/>
    <x v="76"/>
    <x v="66"/>
    <x v="53"/>
    <x v="5"/>
    <n v="69538"/>
    <n v="59.25"/>
    <s v="Yes"/>
    <n v="5280"/>
    <x v="0"/>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3"/>
    <x v="77"/>
    <x v="67"/>
    <x v="39"/>
    <x v="4"/>
    <n v="4703"/>
    <n v="31.411831951986279"/>
    <s v="No"/>
    <n v="150457"/>
    <x v="2"/>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x v="0"/>
    <x v="8"/>
    <x v="13"/>
    <x v="4"/>
    <n v="2806"/>
    <n v="60.06006006006006"/>
    <s v="Yes"/>
    <n v="4295.7"/>
    <x v="0"/>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8"/>
    <x v="12"/>
    <x v="49"/>
    <x v="25"/>
    <x v="1"/>
    <n v="3295"/>
    <n v="73.133179368745189"/>
    <s v="Yes"/>
    <n v="5196"/>
    <x v="0"/>
    <x v="10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x v="21"/>
    <x v="7"/>
    <x v="54"/>
    <x v="2"/>
    <n v="81"/>
    <n v="40.133779264214049"/>
    <s v="No"/>
    <n v="1166.0999999999999"/>
    <x v="1"/>
    <x v="1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x v="78"/>
    <x v="68"/>
    <x v="34"/>
    <x v="0"/>
    <n v="42301"/>
    <n v="54.066666666666663"/>
    <s v="Yes"/>
    <n v="6300"/>
    <x v="2"/>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3"/>
    <x v="53"/>
    <x v="69"/>
    <x v="16"/>
    <x v="4"/>
    <n v="1376"/>
    <n v="38.007601520304064"/>
    <s v="No"/>
    <n v="214957"/>
    <x v="2"/>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x v="14"/>
    <x v="70"/>
    <x v="25"/>
    <x v="2"/>
    <n v="1075"/>
    <n v="73.254564983888287"/>
    <s v="Yes"/>
    <n v="3630.9"/>
    <x v="0"/>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x v="2"/>
    <x v="29"/>
    <x v="71"/>
    <x v="30"/>
    <x v="13"/>
    <n v="3664"/>
    <n v="58.357649020425171"/>
    <s v="Yes"/>
    <n v="11035.4"/>
    <x v="2"/>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4"/>
    <x v="0"/>
    <x v="4"/>
    <x v="26"/>
    <x v="2"/>
    <n v="1951"/>
    <n v="0"/>
    <s v="No"/>
    <n v="1556.1"/>
    <x v="0"/>
    <x v="108"/>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x v="0"/>
    <x v="12"/>
    <x v="3"/>
    <x v="8"/>
    <x v="4"/>
    <n v="20850"/>
    <n v="50.071530758226032"/>
    <s v="Yes"/>
    <n v="3005.7"/>
    <x v="0"/>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x v="0"/>
    <x v="0"/>
    <x v="0"/>
    <x v="3"/>
    <n v="2685"/>
    <n v="63.694267515923563"/>
    <s v="Yes"/>
    <n v="4505.8999999999996"/>
    <x v="0"/>
    <x v="109"/>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1"/>
    <x v="79"/>
    <x v="43"/>
    <x v="1"/>
    <x v="5"/>
    <n v="24780"/>
    <n v="43.347782594198065"/>
    <s v="No"/>
    <n v="13195.6"/>
    <x v="2"/>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4"/>
    <x v="80"/>
    <x v="0"/>
    <x v="54"/>
    <x v="14"/>
    <n v="285"/>
    <n v="40.400363967242946"/>
    <s v="No"/>
    <n v="3516.8"/>
    <x v="2"/>
    <x v="110"/>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1"/>
    <x v="81"/>
    <x v="72"/>
    <x v="15"/>
    <x v="0"/>
    <n v="179692"/>
    <n v="44.062733383121731"/>
    <s v="No"/>
    <n v="5623.8"/>
    <x v="2"/>
    <x v="111"/>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3"/>
    <x v="75"/>
    <x v="35"/>
    <x v="7"/>
    <x v="0"/>
    <n v="6088"/>
    <n v="23.078698361412417"/>
    <s v="No"/>
    <n v="54595.8"/>
    <x v="2"/>
    <x v="1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4"/>
    <x v="82"/>
    <x v="6"/>
    <x v="4"/>
    <x v="7"/>
    <n v="1383"/>
    <n v="60.921843687374754"/>
    <s v="Yes"/>
    <n v="1846.3000000000002"/>
    <x v="1"/>
    <x v="11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x v="0"/>
    <x v="29"/>
    <x v="34"/>
    <x v="50"/>
    <x v="6"/>
    <n v="5492"/>
    <n v="52.428571428571423"/>
    <s v="Yes"/>
    <n v="9450"/>
    <x v="2"/>
    <x v="114"/>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x v="7"/>
    <x v="12"/>
    <x v="15"/>
    <x v="0"/>
    <n v="919"/>
    <n v="44.493882091212456"/>
    <s v="No"/>
    <n v="3775.8"/>
    <x v="0"/>
    <x v="115"/>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9"/>
    <x v="83"/>
    <x v="22"/>
    <x v="39"/>
    <x v="0"/>
    <n v="30023"/>
    <n v="30.550918196994992"/>
    <s v="No"/>
    <n v="2515.8000000000002"/>
    <x v="0"/>
    <x v="11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x v="84"/>
    <x v="3"/>
    <x v="41"/>
    <x v="0"/>
    <n v="387"/>
    <n v="47.353361945636621"/>
    <s v="No"/>
    <n v="2935.8"/>
    <x v="0"/>
    <x v="11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3"/>
    <x v="85"/>
    <x v="57"/>
    <x v="34"/>
    <x v="3"/>
    <n v="211"/>
    <n v="53.861538461538458"/>
    <s v="Yes"/>
    <n v="266500"/>
    <x v="2"/>
    <x v="118"/>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x v="86"/>
    <x v="0"/>
    <x v="12"/>
    <x v="4"/>
    <n v="974"/>
    <n v="69.153776160145583"/>
    <s v="Yes"/>
    <n v="4725.7"/>
    <x v="0"/>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3"/>
    <x v="87"/>
    <x v="73"/>
    <x v="55"/>
    <x v="4"/>
    <n v="16299"/>
    <n v="25.885167464114833"/>
    <s v="No"/>
    <n v="89870"/>
    <x v="2"/>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x v="7"/>
    <x v="49"/>
    <x v="33"/>
    <x v="4"/>
    <n v="30411"/>
    <n v="61.585835257890686"/>
    <s v="Yes"/>
    <n v="5585.7"/>
    <x v="0"/>
    <x v="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1"/>
    <x v="14"/>
    <x v="4"/>
    <x v="16"/>
    <x v="10"/>
    <n v="4642"/>
    <n v="37.593984962406012"/>
    <s v="No"/>
    <n v="1356.6"/>
    <x v="0"/>
    <x v="119"/>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4"/>
    <x v="0"/>
    <x v="10"/>
    <x v="8"/>
    <x v="4"/>
    <n v="12"/>
    <n v="50.062578222778477"/>
    <s v="Yes"/>
    <n v="3435.7"/>
    <x v="0"/>
    <x v="120"/>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x v="72"/>
    <x v="20"/>
    <x v="23"/>
    <x v="5"/>
    <n v="1951"/>
    <n v="25.012506253126567"/>
    <s v="No"/>
    <n v="8795.6"/>
    <x v="2"/>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0"/>
    <x v="88"/>
    <x v="74"/>
    <x v="19"/>
    <x v="2"/>
    <n v="10480"/>
    <n v="40.650406504065039"/>
    <s v="No"/>
    <n v="62361"/>
    <x v="2"/>
    <x v="121"/>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2"/>
    <x v="89"/>
    <x v="38"/>
    <x v="30"/>
    <x v="3"/>
    <n v="24"/>
    <n v="57.505003335557035"/>
    <s v="Yes"/>
    <n v="6145.9"/>
    <x v="2"/>
    <x v="122"/>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4"/>
    <x v="0"/>
    <x v="12"/>
    <x v="37"/>
    <x v="2"/>
    <n v="254"/>
    <n v="55.617352614015573"/>
    <s v="Yes"/>
    <n v="3506.1"/>
    <x v="0"/>
    <x v="123"/>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9"/>
    <x v="90"/>
    <x v="75"/>
    <x v="44"/>
    <x v="1"/>
    <n v="3565"/>
    <n v="31.937500000000004"/>
    <s v="No"/>
    <n v="6400"/>
    <x v="2"/>
    <x v="124"/>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x v="86"/>
    <x v="8"/>
    <x v="46"/>
    <x v="4"/>
    <n v="6255"/>
    <n v="66.066066066066071"/>
    <s v="Yes"/>
    <n v="4295.7"/>
    <x v="0"/>
    <x v="12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x v="4"/>
    <x v="6"/>
    <x v="20"/>
    <x v="1"/>
    <n v="7732"/>
    <n v="70.140280561122253"/>
    <s v="Yes"/>
    <n v="1996"/>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x v="4"/>
    <x v="4"/>
    <x v="11"/>
    <x v="2"/>
    <n v="57"/>
    <n v="62.656641604010019"/>
    <s v="Yes"/>
    <n v="1556.1"/>
    <x v="1"/>
    <x v="126"/>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x v="0"/>
    <x v="23"/>
    <x v="76"/>
    <x v="56"/>
    <x v="6"/>
    <n v="577"/>
    <n v="29.446407538280329"/>
    <s v="No"/>
    <n v="3820.5"/>
    <x v="2"/>
    <x v="12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4"/>
    <x v="8"/>
    <x v="77"/>
    <x v="43"/>
    <x v="2"/>
    <n v="1193"/>
    <n v="75.062552126772303"/>
    <s v="Yes"/>
    <n v="4676.0999999999995"/>
    <x v="0"/>
    <x v="128"/>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x v="0"/>
    <x v="49"/>
    <x v="12"/>
    <x v="0"/>
    <n v="13120"/>
    <n v="69.284064665127019"/>
    <s v="Yes"/>
    <n v="5455.8"/>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4"/>
    <x v="86"/>
    <x v="20"/>
    <x v="57"/>
    <x v="1"/>
    <n v="343"/>
    <n v="83.041520760380195"/>
    <s v="Yes"/>
    <n v="7996"/>
    <x v="0"/>
    <x v="129"/>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3"/>
    <x v="91"/>
    <x v="78"/>
    <x v="18"/>
    <x v="4"/>
    <n v="1611"/>
    <n v="45.632883862548937"/>
    <s v="No"/>
    <n v="98857"/>
    <x v="2"/>
    <x v="13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x v="14"/>
    <x v="4"/>
    <x v="16"/>
    <x v="1"/>
    <n v="6558"/>
    <n v="37.593984962406012"/>
    <s v="No"/>
    <n v="1596"/>
    <x v="0"/>
    <x v="131"/>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1"/>
    <x v="92"/>
    <x v="79"/>
    <x v="15"/>
    <x v="5"/>
    <n v="23169"/>
    <n v="44.017607042817126"/>
    <s v="No"/>
    <n v="10995.6"/>
    <x v="2"/>
    <x v="132"/>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3"/>
    <x v="26"/>
    <x v="80"/>
    <x v="39"/>
    <x v="4"/>
    <n v="4703"/>
    <n v="31.237757866222132"/>
    <s v="No"/>
    <n v="206357"/>
    <x v="2"/>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x v="4"/>
    <x v="4"/>
    <x v="11"/>
    <x v="1"/>
    <n v="1423"/>
    <n v="62.656641604010019"/>
    <s v="Yes"/>
    <n v="1596"/>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x v="50"/>
    <x v="8"/>
    <x v="29"/>
    <x v="4"/>
    <n v="2651"/>
    <n v="67.467467467467472"/>
    <s v="Yes"/>
    <n v="4295.7"/>
    <x v="0"/>
    <x v="133"/>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x v="0"/>
    <x v="20"/>
    <x v="27"/>
    <x v="15"/>
    <n v="5"/>
    <n v="80.040020010004994"/>
    <s v="Yes"/>
    <n v="9995"/>
    <x v="0"/>
    <x v="89"/>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1"/>
    <x v="1"/>
    <x v="6"/>
    <x v="13"/>
    <x v="7"/>
    <n v="612"/>
    <n v="60.120240480961925"/>
    <s v="Yes"/>
    <n v="1846.3000000000002"/>
    <x v="1"/>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x v="93"/>
    <x v="7"/>
    <x v="58"/>
    <x v="1"/>
    <n v="9378"/>
    <n v="70.568561872909697"/>
    <s v="Yes"/>
    <n v="1196"/>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x v="0"/>
    <x v="0"/>
    <x v="0"/>
    <x v="3"/>
    <n v="2685"/>
    <n v="63.694267515923563"/>
    <s v="Yes"/>
    <n v="4505.8999999999996"/>
    <x v="0"/>
    <x v="109"/>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x v="94"/>
    <x v="17"/>
    <x v="58"/>
    <x v="1"/>
    <n v="9378"/>
    <n v="70.909547738693476"/>
    <s v="Yes"/>
    <n v="796"/>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4"/>
    <x v="34"/>
    <x v="20"/>
    <x v="13"/>
    <x v="8"/>
    <n v="576"/>
    <n v="60.030015007503756"/>
    <s v="Yes"/>
    <n v="6596.7"/>
    <x v="2"/>
    <x v="135"/>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4"/>
    <x v="95"/>
    <x v="6"/>
    <x v="53"/>
    <x v="11"/>
    <n v="313"/>
    <n v="58.917835671342687"/>
    <s v="Yes"/>
    <n v="1896.1999999999998"/>
    <x v="0"/>
    <x v="136"/>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x v="8"/>
    <x v="3"/>
    <x v="48"/>
    <x v="3"/>
    <n v="2957"/>
    <n v="57.224606580829764"/>
    <s v="Yes"/>
    <n v="2865.8999999999996"/>
    <x v="0"/>
    <x v="13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x v="61"/>
    <x v="8"/>
    <x v="59"/>
    <x v="3"/>
    <n v="6736"/>
    <n v="15.015015015015015"/>
    <s v="No"/>
    <n v="4095.8999999999996"/>
    <x v="2"/>
    <x v="138"/>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x v="0"/>
    <x v="96"/>
    <x v="20"/>
    <x v="3"/>
    <x v="5"/>
    <n v="13552"/>
    <n v="52.526263131565784"/>
    <s v="Yes"/>
    <n v="8795.6"/>
    <x v="2"/>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x v="7"/>
    <x v="66"/>
    <x v="30"/>
    <x v="4"/>
    <n v="5451"/>
    <n v="58.416666666666664"/>
    <s v="Yes"/>
    <n v="5160"/>
    <x v="0"/>
    <x v="139"/>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x v="8"/>
    <x v="81"/>
    <x v="16"/>
    <x v="4"/>
    <n v="10911"/>
    <n v="38.350515463917532"/>
    <s v="No"/>
    <n v="2085.5"/>
    <x v="0"/>
    <x v="140"/>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x v="96"/>
    <x v="20"/>
    <x v="3"/>
    <x v="5"/>
    <n v="13552"/>
    <n v="52.526263131565784"/>
    <s v="Yes"/>
    <n v="8795.6"/>
    <x v="2"/>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x v="97"/>
    <x v="0"/>
    <x v="46"/>
    <x v="4"/>
    <n v="2806"/>
    <n v="65.514103730664246"/>
    <s v="Yes"/>
    <n v="4725.7"/>
    <x v="0"/>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3"/>
    <x v="98"/>
    <x v="82"/>
    <x v="3"/>
    <x v="2"/>
    <n v="350"/>
    <n v="52.659294365455501"/>
    <s v="Yes"/>
    <n v="74061"/>
    <x v="2"/>
    <x v="141"/>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9"/>
    <x v="99"/>
    <x v="20"/>
    <x v="60"/>
    <x v="0"/>
    <n v="30023"/>
    <n v="75.68784392196099"/>
    <s v="Yes"/>
    <n v="8395.8000000000011"/>
    <x v="0"/>
    <x v="11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5"/>
    <x v="100"/>
    <x v="83"/>
    <x v="61"/>
    <x v="0"/>
    <n v="4003"/>
    <n v="48.190909090909088"/>
    <s v="No"/>
    <n v="46200"/>
    <x v="2"/>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x v="101"/>
    <x v="20"/>
    <x v="6"/>
    <x v="3"/>
    <n v="178817"/>
    <n v="64.532266133066528"/>
    <s v="Yes"/>
    <n v="8195.9"/>
    <x v="2"/>
    <x v="142"/>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3"/>
    <x v="102"/>
    <x v="84"/>
    <x v="44"/>
    <x v="4"/>
    <n v="7109"/>
    <n v="32.313117066290545"/>
    <s v="No"/>
    <n v="304870"/>
    <x v="2"/>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4"/>
    <x v="8"/>
    <x v="77"/>
    <x v="43"/>
    <x v="7"/>
    <n v="490"/>
    <n v="75.062552126772303"/>
    <s v="Yes"/>
    <n v="4436.3"/>
    <x v="0"/>
    <x v="91"/>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x v="103"/>
    <x v="22"/>
    <x v="41"/>
    <x v="3"/>
    <n v="491"/>
    <n v="46.57762938230384"/>
    <s v="No"/>
    <n v="2455.8999999999996"/>
    <x v="0"/>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x v="41"/>
    <x v="85"/>
    <x v="43"/>
    <x v="2"/>
    <n v="61"/>
    <n v="74.681238615664853"/>
    <s v="Yes"/>
    <n v="2141.1"/>
    <x v="1"/>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x v="104"/>
    <x v="47"/>
    <x v="61"/>
    <x v="1"/>
    <n v="9378"/>
    <n v="48.192771084337352"/>
    <s v="No"/>
    <n v="996"/>
    <x v="1"/>
    <x v="2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3"/>
    <x v="55"/>
    <x v="86"/>
    <x v="39"/>
    <x v="0"/>
    <n v="32840"/>
    <n v="30.556404344565124"/>
    <s v="No"/>
    <n v="151195.80000000002"/>
    <x v="2"/>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x v="0"/>
    <x v="29"/>
    <x v="87"/>
    <x v="19"/>
    <x v="5"/>
    <n v="7318"/>
    <n v="41.200706297822251"/>
    <s v="No"/>
    <n v="7475.6"/>
    <x v="2"/>
    <x v="1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x v="105"/>
    <x v="6"/>
    <x v="10"/>
    <x v="3"/>
    <n v="789"/>
    <n v="54.90981963927856"/>
    <s v="Yes"/>
    <n v="2045.8999999999999"/>
    <x v="0"/>
    <x v="14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4"/>
    <x v="106"/>
    <x v="43"/>
    <x v="62"/>
    <x v="4"/>
    <n v="407"/>
    <n v="81.760586862287425"/>
    <s v="Yes"/>
    <n v="12895.699999999999"/>
    <x v="2"/>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x v="107"/>
    <x v="3"/>
    <x v="11"/>
    <x v="11"/>
    <n v="2399"/>
    <n v="62.947067238912737"/>
    <s v="Yes"/>
    <n v="2656.2"/>
    <x v="0"/>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4"/>
    <x v="108"/>
    <x v="3"/>
    <x v="46"/>
    <x v="5"/>
    <n v="2640"/>
    <n v="65.808297567954227"/>
    <s v="Yes"/>
    <n v="3075.6000000000004"/>
    <x v="0"/>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4"/>
    <x v="12"/>
    <x v="8"/>
    <x v="6"/>
    <x v="1"/>
    <n v="839"/>
    <n v="65.06506506506507"/>
    <s v="Yes"/>
    <n v="3996"/>
    <x v="0"/>
    <x v="15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2"/>
    <x v="109"/>
    <x v="22"/>
    <x v="47"/>
    <x v="5"/>
    <n v="44054"/>
    <n v="22.036727879799667"/>
    <s v="No"/>
    <n v="2635.6000000000004"/>
    <x v="0"/>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x v="63"/>
    <x v="22"/>
    <x v="23"/>
    <x v="1"/>
    <n v="3231"/>
    <n v="25.041736227045075"/>
    <s v="No"/>
    <n v="2396"/>
    <x v="0"/>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3"/>
    <x v="110"/>
    <x v="88"/>
    <x v="11"/>
    <x v="0"/>
    <n v="64"/>
    <n v="62.519537355423573"/>
    <s v="Yes"/>
    <n v="134358"/>
    <x v="2"/>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x v="10"/>
    <x v="22"/>
    <x v="21"/>
    <x v="2"/>
    <n v="8314"/>
    <n v="41.569282136894827"/>
    <s v="No"/>
    <n v="2336.1"/>
    <x v="0"/>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x v="111"/>
    <x v="8"/>
    <x v="43"/>
    <x v="7"/>
    <n v="2249"/>
    <n v="74.774774774774784"/>
    <s v="Yes"/>
    <n v="3696.3"/>
    <x v="0"/>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4"/>
    <x v="112"/>
    <x v="22"/>
    <x v="46"/>
    <x v="9"/>
    <n v="339"/>
    <n v="65.943238731218699"/>
    <s v="Yes"/>
    <n v="2156.4"/>
    <x v="0"/>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0"/>
    <x v="113"/>
    <x v="89"/>
    <x v="31"/>
    <x v="1"/>
    <n v="27"/>
    <n v="35.035035035035037"/>
    <s v="No"/>
    <n v="39960"/>
    <x v="2"/>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4"/>
    <x v="114"/>
    <x v="22"/>
    <x v="4"/>
    <x v="12"/>
    <n v="197"/>
    <n v="60.767946577629381"/>
    <s v="Yes"/>
    <n v="2096.5"/>
    <x v="0"/>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x v="8"/>
    <x v="53"/>
    <x v="11"/>
    <x v="6"/>
    <n v="74977"/>
    <n v="62.625"/>
    <s v="Yes"/>
    <n v="3600"/>
    <x v="0"/>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x v="34"/>
    <x v="20"/>
    <x v="13"/>
    <x v="0"/>
    <n v="8583"/>
    <n v="60.030015007503756"/>
    <s v="Yes"/>
    <n v="8395.8000000000011"/>
    <x v="2"/>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x v="4"/>
    <x v="8"/>
    <x v="8"/>
    <x v="20"/>
    <x v="11"/>
    <n v="928"/>
    <n v="70.070070070070074"/>
    <s v="Yes"/>
    <n v="3796.2"/>
    <x v="0"/>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x v="5"/>
    <x v="35"/>
    <x v="90"/>
    <x v="53"/>
    <x v="11"/>
    <n v="110"/>
    <n v="58.805179517363158"/>
    <s v="Yes"/>
    <n v="64562"/>
    <x v="2"/>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3"/>
    <x v="115"/>
    <x v="91"/>
    <x v="28"/>
    <x v="3"/>
    <n v="6753"/>
    <n v="28.333805563426058"/>
    <s v="No"/>
    <n v="245995.89999999997"/>
    <x v="2"/>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2"/>
    <x v="116"/>
    <x v="8"/>
    <x v="57"/>
    <x v="4"/>
    <n v="1237"/>
    <n v="82.682682682682682"/>
    <s v="Yes"/>
    <n v="4295.7"/>
    <x v="1"/>
    <x v="1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1"/>
    <x v="27"/>
    <x v="92"/>
    <x v="6"/>
    <x v="5"/>
    <n v="18872"/>
    <n v="65.166666666666657"/>
    <s v="Yes"/>
    <n v="2640"/>
    <x v="0"/>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x v="117"/>
    <x v="93"/>
    <x v="1"/>
    <x v="2"/>
    <n v="356"/>
    <n v="43.020805369127515"/>
    <s v="No"/>
    <n v="5811"/>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x v="0"/>
    <x v="37"/>
    <x v="20"/>
    <x v="45"/>
    <x v="0"/>
    <n v="24269"/>
    <n v="67.533766883441729"/>
    <s v="Yes"/>
    <n v="8395.8000000000011"/>
    <x v="2"/>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4"/>
    <x v="8"/>
    <x v="12"/>
    <x v="29"/>
    <x v="11"/>
    <n v="425"/>
    <n v="66.740823136818676"/>
    <s v="Yes"/>
    <n v="3416.2"/>
    <x v="0"/>
    <x v="167"/>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6"/>
    <x v="0"/>
    <x v="10"/>
    <x v="8"/>
    <x v="3"/>
    <n v="1161"/>
    <n v="50.062578222778477"/>
    <s v="Yes"/>
    <n v="3275.8999999999996"/>
    <x v="0"/>
    <x v="168"/>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x v="14"/>
    <x v="6"/>
    <x v="8"/>
    <x v="3"/>
    <n v="1508"/>
    <n v="50.100200400801597"/>
    <s v="Yes"/>
    <n v="2045.8999999999999"/>
    <x v="0"/>
    <x v="169"/>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2"/>
    <x v="118"/>
    <x v="94"/>
    <x v="18"/>
    <x v="4"/>
    <n v="7636"/>
    <n v="45.672031317964333"/>
    <s v="No"/>
    <n v="9885.6999999999989"/>
    <x v="2"/>
    <x v="170"/>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4"/>
    <x v="119"/>
    <x v="6"/>
    <x v="48"/>
    <x v="7"/>
    <n v="246"/>
    <n v="57.314629258517037"/>
    <s v="Yes"/>
    <n v="1846.3000000000002"/>
    <x v="0"/>
    <x v="171"/>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4"/>
    <x v="27"/>
    <x v="6"/>
    <x v="30"/>
    <x v="1"/>
    <n v="479"/>
    <n v="58.116232464929865"/>
    <s v="Yes"/>
    <n v="1996"/>
    <x v="0"/>
    <x v="172"/>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2"/>
    <x v="120"/>
    <x v="95"/>
    <x v="51"/>
    <x v="0"/>
    <n v="910"/>
    <n v="88.037607521504299"/>
    <s v="Yes"/>
    <n v="20995.8"/>
    <x v="2"/>
    <x v="173"/>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x v="34"/>
    <x v="96"/>
    <x v="34"/>
    <x v="3"/>
    <n v="5626"/>
    <n v="54.316752429959983"/>
    <s v="Yes"/>
    <n v="7170.9"/>
    <x v="2"/>
    <x v="1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x v="11"/>
    <x v="64"/>
    <x v="25"/>
    <x v="4"/>
    <n v="14184"/>
    <n v="73.277310924369743"/>
    <s v="Yes"/>
    <n v="2558.5"/>
    <x v="1"/>
    <x v="175"/>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13"/>
    <x v="7"/>
    <x v="97"/>
    <x v="10"/>
    <x v="5"/>
    <n v="25177"/>
    <n v="54.63636363636364"/>
    <s v="Yes"/>
    <n v="4840"/>
    <x v="0"/>
    <x v="176"/>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3"/>
    <x v="121"/>
    <x v="98"/>
    <x v="63"/>
    <x v="4"/>
    <n v="21252"/>
    <n v="36.000720014400287"/>
    <s v="No"/>
    <n v="214995.69999999998"/>
    <x v="2"/>
    <x v="177"/>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3"/>
    <x v="40"/>
    <x v="99"/>
    <x v="21"/>
    <x v="4"/>
    <n v="567"/>
    <n v="41.908786758232083"/>
    <s v="No"/>
    <n v="244197"/>
    <x v="2"/>
    <x v="178"/>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4"/>
    <x v="8"/>
    <x v="77"/>
    <x v="43"/>
    <x v="12"/>
    <n v="466"/>
    <n v="75.062552126772303"/>
    <s v="Yes"/>
    <n v="4196.5"/>
    <x v="0"/>
    <x v="179"/>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x v="0"/>
    <x v="122"/>
    <x v="85"/>
    <x v="36"/>
    <x v="2"/>
    <n v="61"/>
    <n v="76.62841530054645"/>
    <s v="Yes"/>
    <n v="2141.1"/>
    <x v="1"/>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x v="23"/>
    <x v="76"/>
    <x v="56"/>
    <x v="6"/>
    <n v="474"/>
    <n v="29.446407538280329"/>
    <s v="No"/>
    <n v="3820.5"/>
    <x v="2"/>
    <x v="180"/>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4"/>
    <x v="0"/>
    <x v="12"/>
    <x v="37"/>
    <x v="10"/>
    <n v="431"/>
    <n v="55.617352614015573"/>
    <s v="Yes"/>
    <n v="3056.6"/>
    <x v="0"/>
    <x v="18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x v="63"/>
    <x v="0"/>
    <x v="53"/>
    <x v="1"/>
    <n v="242"/>
    <n v="59.144676979071889"/>
    <s v="Yes"/>
    <n v="4396"/>
    <x v="0"/>
    <x v="18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x v="123"/>
    <x v="10"/>
    <x v="45"/>
    <x v="1"/>
    <n v="2905"/>
    <n v="68.210262828535676"/>
    <s v="Yes"/>
    <n v="3196"/>
    <x v="0"/>
    <x v="183"/>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4"/>
    <x v="0"/>
    <x v="100"/>
    <x v="8"/>
    <x v="5"/>
    <n v="12091"/>
    <n v="49.811320754716981"/>
    <s v="No"/>
    <n v="3498.0000000000005"/>
    <x v="0"/>
    <x v="184"/>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x v="21"/>
    <x v="4"/>
    <x v="10"/>
    <x v="1"/>
    <n v="1423"/>
    <n v="55.13784461152882"/>
    <s v="Yes"/>
    <n v="1596"/>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x v="86"/>
    <x v="8"/>
    <x v="46"/>
    <x v="4"/>
    <n v="6255"/>
    <n v="66.066066066066071"/>
    <s v="Yes"/>
    <n v="4295.7"/>
    <x v="0"/>
    <x v="12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6"/>
    <x v="0"/>
    <x v="8"/>
    <x v="13"/>
    <x v="1"/>
    <n v="1236"/>
    <n v="60.06006006006006"/>
    <s v="Yes"/>
    <n v="3996"/>
    <x v="0"/>
    <x v="185"/>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4"/>
    <x v="1"/>
    <x v="4"/>
    <x v="8"/>
    <x v="0"/>
    <n v="1335"/>
    <n v="50.125313283208015"/>
    <s v="Yes"/>
    <n v="1675.8000000000002"/>
    <x v="1"/>
    <x v="186"/>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4"/>
    <x v="12"/>
    <x v="20"/>
    <x v="57"/>
    <x v="11"/>
    <n v="197"/>
    <n v="82.541270635317659"/>
    <s v="Yes"/>
    <n v="7596.2"/>
    <x v="0"/>
    <x v="18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x v="8"/>
    <x v="101"/>
    <x v="11"/>
    <x v="5"/>
    <n v="28791"/>
    <n v="62.531328320802004"/>
    <s v="Yes"/>
    <n v="3511.2000000000003"/>
    <x v="0"/>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x v="0"/>
    <x v="124"/>
    <x v="53"/>
    <x v="64"/>
    <x v="2"/>
    <n v="1075"/>
    <n v="88.875"/>
    <s v="Yes"/>
    <n v="3120"/>
    <x v="1"/>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x v="0"/>
    <x v="125"/>
    <x v="102"/>
    <x v="32"/>
    <x v="0"/>
    <n v="29746"/>
    <n v="44.824120603015075"/>
    <s v="No"/>
    <n v="4179"/>
    <x v="2"/>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x v="104"/>
    <x v="5"/>
    <x v="65"/>
    <x v="2"/>
    <n v="295"/>
    <n v="87.1"/>
    <s v="Yes"/>
    <n v="3900"/>
    <x v="1"/>
    <x v="188"/>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3"/>
    <x v="126"/>
    <x v="103"/>
    <x v="15"/>
    <x v="16"/>
    <n v="5935"/>
    <n v="44.253037884203003"/>
    <s v="No"/>
    <n v="657530"/>
    <x v="2"/>
    <x v="189"/>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4"/>
    <x v="12"/>
    <x v="10"/>
    <x v="37"/>
    <x v="9"/>
    <n v="323"/>
    <n v="56.32040050062578"/>
    <s v="Yes"/>
    <n v="2876.4"/>
    <x v="0"/>
    <x v="190"/>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4"/>
    <x v="7"/>
    <x v="12"/>
    <x v="15"/>
    <x v="7"/>
    <n v="185"/>
    <n v="44.493882091212456"/>
    <s v="No"/>
    <n v="3326.3"/>
    <x v="0"/>
    <x v="19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x v="8"/>
    <x v="10"/>
    <x v="11"/>
    <x v="0"/>
    <n v="2117"/>
    <n v="62.578222778473091"/>
    <s v="Yes"/>
    <n v="3355.8"/>
    <x v="0"/>
    <x v="192"/>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x v="127"/>
    <x v="22"/>
    <x v="20"/>
    <x v="1"/>
    <n v="9378"/>
    <n v="69.616026711185313"/>
    <s v="Yes"/>
    <n v="2396"/>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6"/>
    <x v="128"/>
    <x v="4"/>
    <x v="60"/>
    <x v="9"/>
    <n v="1796"/>
    <n v="75.939849624060145"/>
    <s v="Yes"/>
    <n v="1436.4"/>
    <x v="1"/>
    <x v="193"/>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3"/>
    <x v="129"/>
    <x v="104"/>
    <x v="31"/>
    <x v="4"/>
    <n v="3587"/>
    <n v="35.305882352941175"/>
    <s v="No"/>
    <n v="365500"/>
    <x v="2"/>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7"/>
    <x v="130"/>
    <x v="105"/>
    <x v="21"/>
    <x v="0"/>
    <n v="4296"/>
    <n v="42.084432717678098"/>
    <s v="No"/>
    <n v="3183.6"/>
    <x v="0"/>
    <x v="194"/>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x v="8"/>
    <x v="8"/>
    <x v="20"/>
    <x v="4"/>
    <n v="2651"/>
    <n v="70.070070070070074"/>
    <s v="Yes"/>
    <n v="4295.7"/>
    <x v="0"/>
    <x v="133"/>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x v="8"/>
    <x v="10"/>
    <x v="11"/>
    <x v="0"/>
    <n v="94363"/>
    <n v="62.578222778473091"/>
    <s v="Yes"/>
    <n v="3355.8"/>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x v="131"/>
    <x v="20"/>
    <x v="4"/>
    <x v="0"/>
    <n v="34540"/>
    <n v="60.530265132566285"/>
    <s v="Yes"/>
    <n v="8395.8000000000011"/>
    <x v="2"/>
    <x v="195"/>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2"/>
    <x v="8"/>
    <x v="11"/>
    <x v="48"/>
    <x v="5"/>
    <n v="8714"/>
    <n v="57.285714285714285"/>
    <s v="Yes"/>
    <n v="3080.0000000000005"/>
    <x v="0"/>
    <x v="196"/>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x v="50"/>
    <x v="0"/>
    <x v="20"/>
    <x v="0"/>
    <n v="10576"/>
    <n v="70.427661510464063"/>
    <s v="Yes"/>
    <n v="4615.8"/>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x v="69"/>
    <x v="20"/>
    <x v="31"/>
    <x v="5"/>
    <n v="7318"/>
    <n v="35.017508754377189"/>
    <s v="No"/>
    <n v="8795.6"/>
    <x v="2"/>
    <x v="1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4"/>
    <x v="132"/>
    <x v="20"/>
    <x v="13"/>
    <x v="17"/>
    <n v="103"/>
    <n v="60.480240120060024"/>
    <s v="Yes"/>
    <n v="5997"/>
    <x v="2"/>
    <x v="1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5"/>
    <x v="133"/>
    <x v="106"/>
    <x v="26"/>
    <x v="6"/>
    <n v="224"/>
    <n v="0"/>
    <s v="No"/>
    <n v="21145.5"/>
    <x v="2"/>
    <x v="198"/>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3"/>
    <x v="134"/>
    <x v="107"/>
    <x v="66"/>
    <x v="4"/>
    <n v="4702"/>
    <n v="23.973589435774308"/>
    <s v="No"/>
    <n v="107457"/>
    <x v="2"/>
    <x v="199"/>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x v="1"/>
    <x v="8"/>
    <x v="27"/>
    <x v="0"/>
    <n v="85"/>
    <n v="80.08008008008008"/>
    <s v="Yes"/>
    <n v="4195.8"/>
    <x v="1"/>
    <x v="200"/>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2"/>
    <x v="54"/>
    <x v="108"/>
    <x v="53"/>
    <x v="5"/>
    <n v="35877"/>
    <n v="58.615384615384613"/>
    <s v="Yes"/>
    <n v="2860.0000000000005"/>
    <x v="0"/>
    <x v="201"/>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6"/>
    <x v="135"/>
    <x v="109"/>
    <x v="63"/>
    <x v="1"/>
    <n v="897"/>
    <n v="35.806451612903231"/>
    <s v="No"/>
    <n v="12400"/>
    <x v="2"/>
    <x v="202"/>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7"/>
    <x v="136"/>
    <x v="46"/>
    <x v="1"/>
    <x v="11"/>
    <n v="282"/>
    <n v="42.510627656914231"/>
    <s v="No"/>
    <n v="15196.199999999999"/>
    <x v="2"/>
    <x v="203"/>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3"/>
    <x v="137"/>
    <x v="69"/>
    <x v="28"/>
    <x v="4"/>
    <n v="1611"/>
    <n v="27.987597519503897"/>
    <s v="No"/>
    <n v="214957"/>
    <x v="2"/>
    <x v="13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4"/>
    <x v="12"/>
    <x v="8"/>
    <x v="6"/>
    <x v="0"/>
    <n v="513"/>
    <n v="65.06506506506507"/>
    <s v="Yes"/>
    <n v="4195.8"/>
    <x v="0"/>
    <x v="204"/>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x v="60"/>
    <x v="38"/>
    <x v="50"/>
    <x v="3"/>
    <n v="1045"/>
    <n v="52.034689793195469"/>
    <s v="Yes"/>
    <n v="6145.9"/>
    <x v="2"/>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3"/>
    <x v="138"/>
    <x v="110"/>
    <x v="3"/>
    <x v="1"/>
    <n v="6347"/>
    <n v="52.63434917627243"/>
    <s v="Yes"/>
    <n v="75996"/>
    <x v="2"/>
    <x v="205"/>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x v="12"/>
    <x v="139"/>
    <x v="94"/>
    <x v="13"/>
    <x v="0"/>
    <n v="3300"/>
    <n v="60.113092648977819"/>
    <s v="Yes"/>
    <n v="9655.8000000000011"/>
    <x v="2"/>
    <x v="206"/>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4"/>
    <x v="0"/>
    <x v="8"/>
    <x v="13"/>
    <x v="8"/>
    <n v="23"/>
    <n v="60.06006006006006"/>
    <s v="Yes"/>
    <n v="3296.7"/>
    <x v="0"/>
    <x v="20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3"/>
    <x v="140"/>
    <x v="111"/>
    <x v="67"/>
    <x v="4"/>
    <n v="7109"/>
    <n v="34.193133047210303"/>
    <s v="No"/>
    <n v="300570"/>
    <x v="2"/>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x v="141"/>
    <x v="7"/>
    <x v="13"/>
    <x v="11"/>
    <n v="51"/>
    <n v="60.200668896321076"/>
    <s v="Yes"/>
    <n v="1136.2"/>
    <x v="1"/>
    <x v="208"/>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3"/>
    <x v="62"/>
    <x v="56"/>
    <x v="35"/>
    <x v="0"/>
    <n v="32840"/>
    <n v="26.667555585186175"/>
    <s v="No"/>
    <n v="125995.8"/>
    <x v="2"/>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x v="4"/>
    <x v="8"/>
    <x v="22"/>
    <x v="8"/>
    <x v="7"/>
    <n v="708"/>
    <n v="50.083472454090149"/>
    <s v="Yes"/>
    <n v="2216.3000000000002"/>
    <x v="0"/>
    <x v="209"/>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3"/>
    <x v="142"/>
    <x v="67"/>
    <x v="42"/>
    <x v="4"/>
    <n v="1657"/>
    <n v="37.153472420691628"/>
    <s v="No"/>
    <n v="150457"/>
    <x v="2"/>
    <x v="21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x v="143"/>
    <x v="112"/>
    <x v="16"/>
    <x v="2"/>
    <n v="523"/>
    <n v="37.695522388059707"/>
    <s v="No"/>
    <n v="2613"/>
    <x v="0"/>
    <x v="211"/>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x v="1"/>
    <x v="8"/>
    <x v="27"/>
    <x v="17"/>
    <m/>
    <n v="80.08008008008008"/>
    <s v="Yes"/>
    <n v="2997"/>
    <x v="1"/>
    <x v="212"/>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3"/>
    <x v="102"/>
    <x v="113"/>
    <x v="54"/>
    <x v="4"/>
    <n v="1376"/>
    <n v="40.005000625078132"/>
    <s v="No"/>
    <n v="343957"/>
    <x v="2"/>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4"/>
    <x v="144"/>
    <x v="6"/>
    <x v="48"/>
    <x v="12"/>
    <n v="121"/>
    <n v="56.913827655310619"/>
    <s v="Yes"/>
    <n v="1746.5"/>
    <x v="0"/>
    <x v="213"/>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x v="24"/>
    <x v="53"/>
    <x v="51"/>
    <x v="2"/>
    <n v="1075"/>
    <n v="87.625"/>
    <s v="Yes"/>
    <n v="3120"/>
    <x v="1"/>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x v="3"/>
    <x v="134"/>
    <x v="114"/>
    <x v="18"/>
    <x v="1"/>
    <n v="1001"/>
    <n v="45.717142857142854"/>
    <s v="No"/>
    <n v="140000"/>
    <x v="2"/>
    <x v="214"/>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x v="14"/>
    <x v="8"/>
    <x v="43"/>
    <x v="4"/>
    <n v="112"/>
    <n v="75.075075075075077"/>
    <s v="Yes"/>
    <n v="4295.7"/>
    <x v="0"/>
    <x v="215"/>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5"/>
    <x v="43"/>
    <x v="60"/>
    <x v="8"/>
    <x v="11"/>
    <n v="3022"/>
    <n v="50.003125195324706"/>
    <s v="Yes"/>
    <n v="60796.2"/>
    <x v="2"/>
    <x v="216"/>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x v="37"/>
    <x v="75"/>
    <x v="53"/>
    <x v="4"/>
    <n v="5451"/>
    <n v="59.4375"/>
    <s v="Yes"/>
    <n v="6880"/>
    <x v="2"/>
    <x v="139"/>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4"/>
    <x v="145"/>
    <x v="79"/>
    <x v="61"/>
    <x v="8"/>
    <n v="73"/>
    <n v="48.419367747098839"/>
    <s v="No"/>
    <n v="8246.6999999999989"/>
    <x v="2"/>
    <x v="21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2"/>
    <x v="146"/>
    <x v="68"/>
    <x v="53"/>
    <x v="6"/>
    <n v="1029"/>
    <n v="59.4"/>
    <s v="Yes"/>
    <n v="6750"/>
    <x v="2"/>
    <x v="218"/>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3"/>
    <x v="40"/>
    <x v="115"/>
    <x v="54"/>
    <x v="3"/>
    <n v="1555"/>
    <n v="40.007274049827238"/>
    <s v="No"/>
    <n v="225458.99999999997"/>
    <x v="2"/>
    <x v="219"/>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2"/>
    <x v="23"/>
    <x v="20"/>
    <x v="20"/>
    <x v="0"/>
    <n v="47"/>
    <n v="70.035017508754379"/>
    <s v="Yes"/>
    <n v="8395.8000000000011"/>
    <x v="2"/>
    <x v="220"/>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x v="0"/>
    <x v="12"/>
    <x v="12"/>
    <x v="4"/>
    <x v="3"/>
    <n v="14896"/>
    <n v="61.179087875417125"/>
    <s v="Yes"/>
    <n v="3685.8999999999996"/>
    <x v="0"/>
    <x v="221"/>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3"/>
    <x v="51"/>
    <x v="116"/>
    <x v="19"/>
    <x v="5"/>
    <n v="1712"/>
    <n v="41.177277985842856"/>
    <s v="No"/>
    <n v="224395.6"/>
    <x v="2"/>
    <x v="22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4"/>
    <x v="1"/>
    <x v="4"/>
    <x v="8"/>
    <x v="0"/>
    <n v="1335"/>
    <n v="50.125313283208015"/>
    <s v="Yes"/>
    <n v="1675.8000000000002"/>
    <x v="1"/>
    <x v="186"/>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4"/>
    <x v="12"/>
    <x v="3"/>
    <x v="8"/>
    <x v="2"/>
    <n v="214"/>
    <n v="50.071530758226032"/>
    <s v="Yes"/>
    <n v="2726.1"/>
    <x v="0"/>
    <x v="223"/>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6"/>
    <x v="147"/>
    <x v="117"/>
    <x v="53"/>
    <x v="1"/>
    <n v="184"/>
    <n v="58.888888888888893"/>
    <s v="Yes"/>
    <n v="18000"/>
    <x v="2"/>
    <x v="22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0"/>
    <x v="148"/>
    <x v="118"/>
    <x v="50"/>
    <x v="6"/>
    <n v="7"/>
    <n v="51.591695501730108"/>
    <s v="Yes"/>
    <n v="130050"/>
    <x v="2"/>
    <x v="225"/>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x v="104"/>
    <x v="119"/>
    <x v="58"/>
    <x v="7"/>
    <n v="41"/>
    <n v="71.269487750556792"/>
    <s v="Yes"/>
    <n v="1661.3000000000002"/>
    <x v="1"/>
    <x v="226"/>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2"/>
    <x v="97"/>
    <x v="8"/>
    <x v="33"/>
    <x v="0"/>
    <n v="12153"/>
    <n v="62.062062062062061"/>
    <s v="Yes"/>
    <n v="4195.8"/>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2"/>
    <x v="149"/>
    <x v="6"/>
    <x v="11"/>
    <x v="0"/>
    <n v="25"/>
    <n v="62.925851703406806"/>
    <s v="Yes"/>
    <n v="2095.8000000000002"/>
    <x v="1"/>
    <x v="227"/>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1"/>
    <x v="150"/>
    <x v="8"/>
    <x v="38"/>
    <x v="0"/>
    <n v="163"/>
    <n v="78.178178178178186"/>
    <s v="Yes"/>
    <n v="4195.8"/>
    <x v="0"/>
    <x v="228"/>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x v="1"/>
    <x v="8"/>
    <x v="27"/>
    <x v="4"/>
    <n v="87"/>
    <n v="80.08008008008008"/>
    <s v="Yes"/>
    <n v="4295.7"/>
    <x v="1"/>
    <x v="229"/>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2"/>
    <x v="7"/>
    <x v="120"/>
    <x v="32"/>
    <x v="5"/>
    <n v="2165"/>
    <n v="44.555555555555557"/>
    <s v="No"/>
    <n v="3960.0000000000005"/>
    <x v="0"/>
    <x v="23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3"/>
    <x v="45"/>
    <x v="44"/>
    <x v="42"/>
    <x v="0"/>
    <n v="1510"/>
    <n v="37.210167678318101"/>
    <s v="No"/>
    <n v="180595.80000000002"/>
    <x v="2"/>
    <x v="231"/>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6"/>
    <x v="151"/>
    <x v="121"/>
    <x v="59"/>
    <x v="4"/>
    <n v="106"/>
    <n v="15.114068441064637"/>
    <s v="No"/>
    <n v="4523.5999999999995"/>
    <x v="2"/>
    <x v="23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3"/>
    <x v="152"/>
    <x v="18"/>
    <x v="32"/>
    <x v="7"/>
    <n v="129"/>
    <n v="45.022511255627812"/>
    <s v="No"/>
    <n v="73963"/>
    <x v="2"/>
    <x v="233"/>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x v="97"/>
    <x v="0"/>
    <x v="46"/>
    <x v="4"/>
    <n v="3049"/>
    <n v="65.514103730664246"/>
    <s v="Yes"/>
    <n v="4725.7"/>
    <x v="0"/>
    <x v="234"/>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3"/>
    <x v="153"/>
    <x v="122"/>
    <x v="31"/>
    <x v="0"/>
    <n v="32840"/>
    <n v="34.616716027539518"/>
    <s v="No"/>
    <n v="109195.8"/>
    <x v="2"/>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x v="2"/>
    <x v="154"/>
    <x v="2"/>
    <x v="11"/>
    <x v="5"/>
    <n v="390"/>
    <n v="63.191153238546605"/>
    <s v="Yes"/>
    <n v="8355.6"/>
    <x v="2"/>
    <x v="235"/>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8"/>
    <x v="155"/>
    <x v="123"/>
    <x v="7"/>
    <x v="12"/>
    <n v="621"/>
    <n v="22.885714285714286"/>
    <s v="No"/>
    <n v="12250"/>
    <x v="2"/>
    <x v="236"/>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x v="104"/>
    <x v="22"/>
    <x v="38"/>
    <x v="3"/>
    <n v="265"/>
    <n v="78.464106844741238"/>
    <s v="Yes"/>
    <n v="2455.8999999999996"/>
    <x v="1"/>
    <x v="237"/>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x v="22"/>
    <x v="8"/>
    <x v="4"/>
    <x v="4"/>
    <n v="838"/>
    <n v="61.061061061061061"/>
    <s v="Yes"/>
    <n v="4295.7"/>
    <x v="0"/>
    <x v="2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4"/>
    <x v="156"/>
    <x v="92"/>
    <x v="53"/>
    <x v="0"/>
    <n v="143"/>
    <n v="59"/>
    <s v="Yes"/>
    <n v="2520"/>
    <x v="0"/>
    <x v="129"/>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x v="0"/>
    <x v="8"/>
    <x v="10"/>
    <x v="11"/>
    <x v="1"/>
    <n v="151"/>
    <n v="62.578222778473091"/>
    <s v="Yes"/>
    <n v="3196"/>
    <x v="0"/>
    <x v="23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4"/>
    <x v="157"/>
    <x v="4"/>
    <x v="16"/>
    <x v="2"/>
    <n v="200"/>
    <n v="38.095238095238095"/>
    <s v="No"/>
    <n v="1556.1"/>
    <x v="0"/>
    <x v="24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4"/>
    <x v="158"/>
    <x v="43"/>
    <x v="34"/>
    <x v="8"/>
    <n v="227"/>
    <n v="54.351450483494503"/>
    <s v="Yes"/>
    <n v="9896.6999999999989"/>
    <x v="2"/>
    <x v="24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4"/>
    <x v="1"/>
    <x v="6"/>
    <x v="13"/>
    <x v="11"/>
    <n v="538"/>
    <n v="60.120240480961925"/>
    <s v="Yes"/>
    <n v="1896.1999999999998"/>
    <x v="1"/>
    <x v="24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2"/>
    <x v="8"/>
    <x v="22"/>
    <x v="8"/>
    <x v="1"/>
    <n v="171"/>
    <n v="50.083472454090149"/>
    <s v="Yes"/>
    <n v="2396"/>
    <x v="0"/>
    <x v="243"/>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3"/>
    <x v="20"/>
    <x v="124"/>
    <x v="26"/>
    <x v="4"/>
    <n v="27508"/>
    <n v="0"/>
    <s v="No"/>
    <n v="64495.7"/>
    <x v="2"/>
    <x v="24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x v="8"/>
    <x v="3"/>
    <x v="48"/>
    <x v="2"/>
    <n v="1454"/>
    <n v="57.224606580829764"/>
    <s v="Yes"/>
    <n v="2726.1"/>
    <x v="0"/>
    <x v="24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3"/>
    <x v="159"/>
    <x v="125"/>
    <x v="50"/>
    <x v="0"/>
    <n v="2951"/>
    <n v="51.933064050778995"/>
    <s v="Yes"/>
    <n v="218358"/>
    <x v="2"/>
    <x v="246"/>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x v="0"/>
    <x v="14"/>
    <x v="8"/>
    <x v="43"/>
    <x v="15"/>
    <m/>
    <n v="75.075075075075077"/>
    <s v="Yes"/>
    <n v="4995"/>
    <x v="0"/>
    <x v="247"/>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3"/>
    <x v="160"/>
    <x v="126"/>
    <x v="68"/>
    <x v="3"/>
    <n v="6753"/>
    <n v="11.428734696209945"/>
    <s v="No"/>
    <n v="286995.89999999997"/>
    <x v="2"/>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3"/>
    <x v="161"/>
    <x v="127"/>
    <x v="24"/>
    <x v="2"/>
    <n v="3518"/>
    <n v="51.002000000000002"/>
    <s v="Yes"/>
    <n v="195000"/>
    <x v="2"/>
    <x v="24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3"/>
    <x v="162"/>
    <x v="128"/>
    <x v="18"/>
    <x v="0"/>
    <n v="1510"/>
    <n v="46.156213139135339"/>
    <s v="No"/>
    <n v="81895.8"/>
    <x v="2"/>
    <x v="231"/>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x v="12"/>
    <x v="8"/>
    <x v="6"/>
    <x v="4"/>
    <n v="838"/>
    <n v="65.06506506506507"/>
    <s v="Yes"/>
    <n v="4295.7"/>
    <x v="0"/>
    <x v="2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4"/>
    <x v="163"/>
    <x v="6"/>
    <x v="4"/>
    <x v="11"/>
    <n v="136"/>
    <n v="60.521042084168343"/>
    <s v="Yes"/>
    <n v="1896.1999999999998"/>
    <x v="1"/>
    <x v="249"/>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2"/>
    <x v="69"/>
    <x v="79"/>
    <x v="61"/>
    <x v="4"/>
    <n v="301"/>
    <n v="48.019207683073226"/>
    <s v="No"/>
    <n v="10745.699999999999"/>
    <x v="2"/>
    <x v="250"/>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x v="164"/>
    <x v="2"/>
    <x v="52"/>
    <x v="5"/>
    <n v="19763"/>
    <n v="20.01053185887309"/>
    <s v="No"/>
    <n v="8355.6"/>
    <x v="2"/>
    <x v="251"/>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3"/>
    <x v="165"/>
    <x v="126"/>
    <x v="9"/>
    <x v="4"/>
    <n v="21252"/>
    <n v="32.857612251603598"/>
    <s v="No"/>
    <n v="300995.7"/>
    <x v="2"/>
    <x v="177"/>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x v="8"/>
    <x v="10"/>
    <x v="11"/>
    <x v="4"/>
    <n v="1902"/>
    <n v="62.578222778473091"/>
    <s v="Yes"/>
    <n v="3435.7"/>
    <x v="0"/>
    <x v="25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9"/>
    <x v="166"/>
    <x v="19"/>
    <x v="69"/>
    <x v="0"/>
    <n v="13937"/>
    <n v="91.004550227511373"/>
    <s v="Yes"/>
    <n v="83995.8"/>
    <x v="2"/>
    <x v="25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9"/>
    <x v="167"/>
    <x v="129"/>
    <x v="27"/>
    <x v="4"/>
    <n v="27696"/>
    <n v="80.018001800180016"/>
    <s v="Yes"/>
    <n v="42995.7"/>
    <x v="2"/>
    <x v="25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9"/>
    <x v="168"/>
    <x v="130"/>
    <x v="43"/>
    <x v="11"/>
    <n v="17831"/>
    <n v="74.981226533166449"/>
    <s v="Yes"/>
    <n v="30362"/>
    <x v="2"/>
    <x v="255"/>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20"/>
    <x v="169"/>
    <x v="32"/>
    <x v="70"/>
    <x v="4"/>
    <n v="178912"/>
    <n v="6.8212824010914055"/>
    <s v="No"/>
    <n v="9455.6999999999989"/>
    <x v="2"/>
    <x v="256"/>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21"/>
    <x v="170"/>
    <x v="131"/>
    <x v="28"/>
    <x v="1"/>
    <n v="7807"/>
    <n v="27.780864540504503"/>
    <s v="No"/>
    <n v="35996"/>
    <x v="2"/>
    <x v="25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x v="21"/>
    <x v="171"/>
    <x v="132"/>
    <x v="26"/>
    <x v="4"/>
    <n v="17415"/>
    <n v="0"/>
    <s v="No"/>
    <n v="124695.7"/>
    <x v="2"/>
    <x v="258"/>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21"/>
    <x v="171"/>
    <x v="132"/>
    <x v="26"/>
    <x v="4"/>
    <n v="17415"/>
    <n v="0"/>
    <s v="No"/>
    <n v="124695.7"/>
    <x v="2"/>
    <x v="258"/>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21"/>
    <x v="170"/>
    <x v="131"/>
    <x v="28"/>
    <x v="1"/>
    <n v="7807"/>
    <n v="27.780864540504503"/>
    <s v="No"/>
    <n v="35996"/>
    <x v="2"/>
    <x v="25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x v="21"/>
    <x v="170"/>
    <x v="131"/>
    <x v="28"/>
    <x v="1"/>
    <n v="7807"/>
    <n v="27.780864540504503"/>
    <s v="No"/>
    <n v="35996"/>
    <x v="2"/>
    <x v="25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x v="22"/>
    <x v="172"/>
    <x v="5"/>
    <x v="1"/>
    <x v="5"/>
    <n v="67259"/>
    <n v="43.1"/>
    <s v="No"/>
    <n v="4400"/>
    <x v="2"/>
    <x v="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9"/>
    <x v="173"/>
    <x v="95"/>
    <x v="33"/>
    <x v="3"/>
    <n v="10689"/>
    <n v="62.032406481296256"/>
    <s v="Yes"/>
    <n v="20495.899999999998"/>
    <x v="2"/>
    <x v="260"/>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23"/>
    <x v="69"/>
    <x v="28"/>
    <x v="71"/>
    <x v="1"/>
    <n v="128311"/>
    <n v="18.761726078799249"/>
    <s v="No"/>
    <n v="6396"/>
    <x v="2"/>
    <x v="26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9"/>
    <x v="72"/>
    <x v="133"/>
    <x v="72"/>
    <x v="2"/>
    <n v="21796"/>
    <n v="78.55507868383404"/>
    <s v="Yes"/>
    <n v="27261"/>
    <x v="2"/>
    <x v="262"/>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24"/>
    <x v="23"/>
    <x v="8"/>
    <x v="54"/>
    <x v="3"/>
    <n v="192590"/>
    <n v="40.04004004004004"/>
    <s v="No"/>
    <n v="4095.8999999999996"/>
    <x v="2"/>
    <x v="263"/>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21"/>
    <x v="174"/>
    <x v="134"/>
    <x v="73"/>
    <x v="0"/>
    <n v="284"/>
    <n v="20.835069589132427"/>
    <s v="No"/>
    <n v="50395.8"/>
    <x v="2"/>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x v="24"/>
    <x v="23"/>
    <x v="79"/>
    <x v="60"/>
    <x v="2"/>
    <n v="58162"/>
    <n v="76.03041216486595"/>
    <s v="Yes"/>
    <n v="9746.1"/>
    <x v="2"/>
    <x v="264"/>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x v="21"/>
    <x v="138"/>
    <x v="134"/>
    <x v="23"/>
    <x v="1"/>
    <n v="12796"/>
    <n v="25.002083506958911"/>
    <s v="No"/>
    <n v="47996"/>
    <x v="2"/>
    <x v="265"/>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x v="25"/>
    <x v="12"/>
    <x v="49"/>
    <x v="25"/>
    <x v="1"/>
    <n v="14282"/>
    <n v="73.133179368745189"/>
    <s v="Yes"/>
    <n v="5196"/>
    <x v="0"/>
    <x v="266"/>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24"/>
    <x v="12"/>
    <x v="8"/>
    <x v="6"/>
    <x v="3"/>
    <n v="363713"/>
    <n v="65.06506506506507"/>
    <s v="Yes"/>
    <n v="4095.8999999999996"/>
    <x v="0"/>
    <x v="26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22"/>
    <x v="175"/>
    <x v="135"/>
    <x v="41"/>
    <x v="5"/>
    <n v="67259"/>
    <n v="46.722222222222221"/>
    <s v="No"/>
    <n v="7920.0000000000009"/>
    <x v="2"/>
    <x v="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21"/>
    <x v="174"/>
    <x v="134"/>
    <x v="73"/>
    <x v="0"/>
    <n v="284"/>
    <n v="20.835069589132427"/>
    <s v="No"/>
    <n v="50395.8"/>
    <x v="2"/>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x v="20"/>
    <x v="72"/>
    <x v="79"/>
    <x v="54"/>
    <x v="4"/>
    <n v="15970"/>
    <n v="40.016006402561018"/>
    <s v="No"/>
    <n v="10745.699999999999"/>
    <x v="2"/>
    <x v="268"/>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20"/>
    <x v="176"/>
    <x v="32"/>
    <x v="61"/>
    <x v="4"/>
    <n v="178912"/>
    <n v="47.748976807639835"/>
    <s v="No"/>
    <n v="9455.6999999999989"/>
    <x v="2"/>
    <x v="256"/>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26"/>
    <x v="12"/>
    <x v="8"/>
    <x v="6"/>
    <x v="2"/>
    <n v="46399"/>
    <n v="65.06506506506507"/>
    <s v="Yes"/>
    <n v="3896.1"/>
    <x v="0"/>
    <x v="26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27"/>
    <x v="177"/>
    <x v="87"/>
    <x v="28"/>
    <x v="5"/>
    <n v="8891"/>
    <n v="28.251912889935255"/>
    <s v="No"/>
    <n v="7475.6"/>
    <x v="2"/>
    <x v="270"/>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9"/>
    <x v="44"/>
    <x v="46"/>
    <x v="13"/>
    <x v="1"/>
    <n v="30254"/>
    <n v="60.015003750937737"/>
    <s v="Yes"/>
    <n v="15996"/>
    <x v="2"/>
    <x v="271"/>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9"/>
    <x v="72"/>
    <x v="136"/>
    <x v="74"/>
    <x v="0"/>
    <n v="22636"/>
    <n v="81.260157519689955"/>
    <s v="Yes"/>
    <n v="33595.800000000003"/>
    <x v="2"/>
    <x v="27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21"/>
    <x v="178"/>
    <x v="122"/>
    <x v="56"/>
    <x v="3"/>
    <n v="22318"/>
    <n v="28.84726335628293"/>
    <s v="No"/>
    <n v="106595.9"/>
    <x v="2"/>
    <x v="273"/>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22"/>
    <x v="179"/>
    <x v="11"/>
    <x v="41"/>
    <x v="5"/>
    <n v="67259"/>
    <n v="47.285714285714285"/>
    <s v="No"/>
    <n v="3080.0000000000005"/>
    <x v="0"/>
    <x v="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21"/>
    <x v="180"/>
    <x v="137"/>
    <x v="28"/>
    <x v="3"/>
    <n v="18998"/>
    <n v="27.779321073392964"/>
    <s v="No"/>
    <n v="73795.899999999994"/>
    <x v="2"/>
    <x v="274"/>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9"/>
    <x v="166"/>
    <x v="19"/>
    <x v="69"/>
    <x v="0"/>
    <n v="13937"/>
    <n v="91.004550227511373"/>
    <s v="Yes"/>
    <n v="83995.8"/>
    <x v="2"/>
    <x v="25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9"/>
    <x v="181"/>
    <x v="129"/>
    <x v="38"/>
    <x v="0"/>
    <n v="29471"/>
    <n v="78.007800780078014"/>
    <s v="Yes"/>
    <n v="41995.8"/>
    <x v="2"/>
    <x v="275"/>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21"/>
    <x v="153"/>
    <x v="13"/>
    <x v="44"/>
    <x v="3"/>
    <n v="22318"/>
    <n v="32.001280051202045"/>
    <s v="No"/>
    <n v="102495.9"/>
    <x v="2"/>
    <x v="273"/>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21"/>
    <x v="182"/>
    <x v="138"/>
    <x v="73"/>
    <x v="1"/>
    <n v="21350"/>
    <n v="21.429591885327874"/>
    <s v="No"/>
    <n v="83996"/>
    <x v="2"/>
    <x v="276"/>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9"/>
    <x v="166"/>
    <x v="19"/>
    <x v="69"/>
    <x v="0"/>
    <n v="13937"/>
    <n v="91.004550227511373"/>
    <s v="Yes"/>
    <n v="83995.8"/>
    <x v="2"/>
    <x v="25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x v="0"/>
    <x v="0"/>
    <x v="0"/>
    <x v="0"/>
    <x v="0"/>
    <x v="0"/>
    <n v="24270"/>
    <n v="63.694267515923563"/>
    <s v="Yes"/>
    <n v="4615.8"/>
    <x v="0"/>
    <x v="277"/>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x v="365"/>
    <x v="21"/>
    <x v="73"/>
    <x v="139"/>
    <x v="7"/>
    <x v="3"/>
    <n v="313836"/>
    <n v="22.729339030820984"/>
    <s v="No"/>
    <n v="45095.899999999994"/>
    <x v="2"/>
    <x v="278"/>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21"/>
    <x v="170"/>
    <x v="140"/>
    <x v="66"/>
    <x v="3"/>
    <n v="313836"/>
    <n v="23.532180256500766"/>
    <s v="No"/>
    <n v="34845.899999999994"/>
    <x v="2"/>
    <x v="27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9"/>
    <x v="166"/>
    <x v="19"/>
    <x v="69"/>
    <x v="0"/>
    <n v="13937"/>
    <n v="91.004550227511373"/>
    <s v="Yes"/>
    <n v="83995.8"/>
    <x v="2"/>
    <x v="25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21"/>
    <x v="138"/>
    <x v="134"/>
    <x v="23"/>
    <x v="1"/>
    <n v="12796"/>
    <n v="25.002083506958911"/>
    <s v="No"/>
    <n v="47996"/>
    <x v="2"/>
    <x v="265"/>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x v="28"/>
    <x v="41"/>
    <x v="141"/>
    <x v="22"/>
    <x v="4"/>
    <n v="14185"/>
    <n v="71.919191919191917"/>
    <s v="Yes"/>
    <n v="2128.5"/>
    <x v="1"/>
    <x v="279"/>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9"/>
    <x v="183"/>
    <x v="142"/>
    <x v="60"/>
    <x v="4"/>
    <n v="17159"/>
    <n v="76.475086769809991"/>
    <s v="Yes"/>
    <n v="73095.7"/>
    <x v="2"/>
    <x v="280"/>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9"/>
    <x v="184"/>
    <x v="143"/>
    <x v="8"/>
    <x v="3"/>
    <n v="5179"/>
    <n v="50.025004167361232"/>
    <s v="Yes"/>
    <n v="24595.899999999998"/>
    <x v="2"/>
    <x v="28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x v="1"/>
    <x v="0"/>
    <x v="1"/>
    <x v="1"/>
    <x v="1"/>
    <x v="1"/>
    <n v="43993"/>
    <n v="42.97994269340974"/>
    <s v="No"/>
    <n v="1396"/>
    <x v="1"/>
    <x v="28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x v="371"/>
    <x v="21"/>
    <x v="185"/>
    <x v="110"/>
    <x v="75"/>
    <x v="3"/>
    <n v="19252"/>
    <n v="18.422022211695353"/>
    <s v="No"/>
    <n v="77895.899999999994"/>
    <x v="2"/>
    <x v="283"/>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x v="2"/>
    <x v="0"/>
    <x v="1"/>
    <x v="8"/>
    <x v="27"/>
    <x v="2"/>
    <n v="7928"/>
    <n v="80.08008008008008"/>
    <s v="Yes"/>
    <n v="3896.1"/>
    <x v="1"/>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x v="332"/>
    <x v="19"/>
    <x v="166"/>
    <x v="19"/>
    <x v="69"/>
    <x v="0"/>
    <n v="13937"/>
    <n v="91.004550227511373"/>
    <s v="Yes"/>
    <n v="83995.8"/>
    <x v="2"/>
    <x v="25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21"/>
    <x v="138"/>
    <x v="134"/>
    <x v="23"/>
    <x v="1"/>
    <n v="12796"/>
    <n v="25.002083506958911"/>
    <s v="No"/>
    <n v="47996"/>
    <x v="2"/>
    <x v="265"/>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x v="25"/>
    <x v="186"/>
    <x v="87"/>
    <x v="76"/>
    <x v="5"/>
    <n v="1680"/>
    <n v="48.616833431430251"/>
    <s v="No"/>
    <n v="7475.6"/>
    <x v="2"/>
    <x v="284"/>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21"/>
    <x v="180"/>
    <x v="60"/>
    <x v="71"/>
    <x v="0"/>
    <n v="13246"/>
    <n v="18.751171948246764"/>
    <s v="No"/>
    <n v="67195.8"/>
    <x v="2"/>
    <x v="285"/>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29"/>
    <x v="187"/>
    <x v="28"/>
    <x v="46"/>
    <x v="11"/>
    <n v="14648"/>
    <n v="66.291432145090681"/>
    <s v="Yes"/>
    <n v="6076.2"/>
    <x v="2"/>
    <x v="286"/>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9"/>
    <x v="168"/>
    <x v="129"/>
    <x v="27"/>
    <x v="4"/>
    <n v="27696"/>
    <n v="80.008000800079998"/>
    <s v="Yes"/>
    <n v="42995.7"/>
    <x v="2"/>
    <x v="25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21"/>
    <x v="87"/>
    <x v="144"/>
    <x v="55"/>
    <x v="0"/>
    <n v="32916"/>
    <n v="26.202953787517863"/>
    <s v="No"/>
    <n v="88158"/>
    <x v="2"/>
    <x v="287"/>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21"/>
    <x v="28"/>
    <x v="13"/>
    <x v="52"/>
    <x v="2"/>
    <n v="25824"/>
    <n v="20.00080003200128"/>
    <s v="No"/>
    <n v="97496.099999999991"/>
    <x v="2"/>
    <x v="288"/>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27"/>
    <x v="188"/>
    <x v="87"/>
    <x v="42"/>
    <x v="5"/>
    <n v="7462"/>
    <n v="36.72748675691583"/>
    <s v="No"/>
    <n v="7475.6"/>
    <x v="2"/>
    <x v="28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24"/>
    <x v="0"/>
    <x v="3"/>
    <x v="1"/>
    <x v="1"/>
    <n v="37817"/>
    <n v="42.918454935622321"/>
    <s v="No"/>
    <n v="2796"/>
    <x v="0"/>
    <x v="290"/>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9"/>
    <x v="168"/>
    <x v="145"/>
    <x v="8"/>
    <x v="1"/>
    <n v="30254"/>
    <n v="49.899749373433586"/>
    <s v="No"/>
    <n v="15960"/>
    <x v="2"/>
    <x v="271"/>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9"/>
    <x v="168"/>
    <x v="130"/>
    <x v="43"/>
    <x v="11"/>
    <n v="17831"/>
    <n v="74.981226533166449"/>
    <s v="Yes"/>
    <n v="30362"/>
    <x v="2"/>
    <x v="255"/>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x v="3"/>
    <x v="0"/>
    <x v="2"/>
    <x v="3"/>
    <x v="3"/>
    <x v="0"/>
    <n v="94364"/>
    <n v="52.932761087267522"/>
    <s v="Yes"/>
    <n v="2935.8"/>
    <x v="0"/>
    <x v="291"/>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x v="4"/>
    <x v="0"/>
    <x v="3"/>
    <x v="4"/>
    <x v="4"/>
    <x v="0"/>
    <n v="16905"/>
    <n v="61.403508771929829"/>
    <s v="Yes"/>
    <n v="1675.8000000000002"/>
    <x v="1"/>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x v="382"/>
    <x v="21"/>
    <x v="171"/>
    <x v="27"/>
    <x v="49"/>
    <x v="5"/>
    <n v="20311"/>
    <n v="17.143346952770081"/>
    <s v="No"/>
    <n v="153995.6"/>
    <x v="2"/>
    <x v="292"/>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9"/>
    <x v="136"/>
    <x v="130"/>
    <x v="58"/>
    <x v="0"/>
    <n v="69622"/>
    <n v="71.226533166458069"/>
    <s v="Yes"/>
    <n v="33558"/>
    <x v="2"/>
    <x v="293"/>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30"/>
    <x v="0"/>
    <x v="20"/>
    <x v="27"/>
    <x v="1"/>
    <n v="3382"/>
    <n v="80.040020010004994"/>
    <s v="Yes"/>
    <n v="7996"/>
    <x v="0"/>
    <x v="294"/>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22"/>
    <x v="176"/>
    <x v="46"/>
    <x v="58"/>
    <x v="4"/>
    <n v="140036"/>
    <n v="71.267816954238555"/>
    <s v="Yes"/>
    <n v="17195.7"/>
    <x v="2"/>
    <x v="29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x v="27"/>
    <x v="189"/>
    <x v="38"/>
    <x v="6"/>
    <x v="3"/>
    <n v="8599"/>
    <n v="64.70980653769179"/>
    <s v="Yes"/>
    <n v="6145.9"/>
    <x v="2"/>
    <x v="296"/>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21"/>
    <x v="13"/>
    <x v="128"/>
    <x v="28"/>
    <x v="3"/>
    <n v="18998"/>
    <n v="28.206574696138265"/>
    <s v="No"/>
    <n v="79945.899999999994"/>
    <x v="2"/>
    <x v="27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24"/>
    <x v="97"/>
    <x v="8"/>
    <x v="33"/>
    <x v="3"/>
    <n v="363713"/>
    <n v="62.062062062062061"/>
    <s v="Yes"/>
    <n v="4095.8999999999996"/>
    <x v="0"/>
    <x v="26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21"/>
    <x v="13"/>
    <x v="19"/>
    <x v="77"/>
    <x v="3"/>
    <n v="19252"/>
    <n v="30.001500075003751"/>
    <s v="No"/>
    <n v="81995.899999999994"/>
    <x v="2"/>
    <x v="28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9"/>
    <x v="183"/>
    <x v="129"/>
    <x v="13"/>
    <x v="5"/>
    <n v="73"/>
    <n v="60.006000600060005"/>
    <s v="Yes"/>
    <n v="43995.600000000006"/>
    <x v="2"/>
    <x v="29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x v="5"/>
    <x v="0"/>
    <x v="4"/>
    <x v="5"/>
    <x v="5"/>
    <x v="2"/>
    <n v="24870"/>
    <n v="85.1"/>
    <s v="Yes"/>
    <n v="3900"/>
    <x v="1"/>
    <x v="298"/>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x v="391"/>
    <x v="31"/>
    <x v="24"/>
    <x v="6"/>
    <x v="27"/>
    <x v="4"/>
    <n v="42641"/>
    <n v="80.160320641282567"/>
    <s v="Yes"/>
    <n v="2145.6999999999998"/>
    <x v="1"/>
    <x v="29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24"/>
    <x v="190"/>
    <x v="74"/>
    <x v="20"/>
    <x v="1"/>
    <n v="4390"/>
    <n v="70.043777360850541"/>
    <s v="Yes"/>
    <n v="63960"/>
    <x v="2"/>
    <x v="3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21"/>
    <x v="191"/>
    <x v="146"/>
    <x v="26"/>
    <x v="4"/>
    <n v="17415"/>
    <n v="0"/>
    <s v="No"/>
    <n v="146195.69999999998"/>
    <x v="2"/>
    <x v="258"/>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32"/>
    <x v="24"/>
    <x v="8"/>
    <x v="2"/>
    <x v="1"/>
    <n v="1396"/>
    <n v="90.090090090090087"/>
    <s v="Yes"/>
    <n v="3996"/>
    <x v="1"/>
    <x v="193"/>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24"/>
    <x v="8"/>
    <x v="24"/>
    <x v="78"/>
    <x v="9"/>
    <n v="18202"/>
    <n v="84.263157894736835"/>
    <s v="Yes"/>
    <n v="6840"/>
    <x v="0"/>
    <x v="301"/>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21"/>
    <x v="192"/>
    <x v="124"/>
    <x v="35"/>
    <x v="3"/>
    <n v="18998"/>
    <n v="26.668444562970866"/>
    <s v="No"/>
    <n v="61495.899999999994"/>
    <x v="2"/>
    <x v="274"/>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21"/>
    <x v="193"/>
    <x v="147"/>
    <x v="79"/>
    <x v="0"/>
    <n v="11029"/>
    <n v="10.256673248032001"/>
    <s v="No"/>
    <n v="163795.80000000002"/>
    <x v="2"/>
    <x v="302"/>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21"/>
    <x v="153"/>
    <x v="13"/>
    <x v="44"/>
    <x v="3"/>
    <n v="22318"/>
    <n v="32.001280051202045"/>
    <s v="No"/>
    <n v="102495.9"/>
    <x v="2"/>
    <x v="273"/>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31"/>
    <x v="1"/>
    <x v="6"/>
    <x v="13"/>
    <x v="3"/>
    <n v="1786"/>
    <n v="60.120240480961925"/>
    <s v="Yes"/>
    <n v="2045.8999999999999"/>
    <x v="1"/>
    <x v="303"/>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20"/>
    <x v="29"/>
    <x v="28"/>
    <x v="16"/>
    <x v="1"/>
    <n v="7222"/>
    <n v="37.523452157598499"/>
    <s v="No"/>
    <n v="6396"/>
    <x v="2"/>
    <x v="304"/>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23"/>
    <x v="69"/>
    <x v="28"/>
    <x v="71"/>
    <x v="1"/>
    <n v="128311"/>
    <n v="18.761726078799249"/>
    <s v="No"/>
    <n v="6396"/>
    <x v="2"/>
    <x v="26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24"/>
    <x v="23"/>
    <x v="135"/>
    <x v="29"/>
    <x v="12"/>
    <n v="83996"/>
    <n v="66.722222222222229"/>
    <s v="Yes"/>
    <n v="6300"/>
    <x v="2"/>
    <x v="305"/>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22"/>
    <x v="23"/>
    <x v="2"/>
    <x v="45"/>
    <x v="4"/>
    <n v="140036"/>
    <n v="68.457082675092153"/>
    <s v="Yes"/>
    <n v="8165.7"/>
    <x v="2"/>
    <x v="29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x v="20"/>
    <x v="166"/>
    <x v="79"/>
    <x v="28"/>
    <x v="3"/>
    <n v="18678"/>
    <n v="28.011204481792717"/>
    <s v="No"/>
    <n v="10245.9"/>
    <x v="2"/>
    <x v="306"/>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x v="6"/>
    <x v="0"/>
    <x v="5"/>
    <x v="6"/>
    <x v="6"/>
    <x v="3"/>
    <n v="15189"/>
    <n v="64.603206412825656"/>
    <s v="Yes"/>
    <n v="2045.8999999999999"/>
    <x v="1"/>
    <x v="307"/>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x v="404"/>
    <x v="21"/>
    <x v="192"/>
    <x v="124"/>
    <x v="35"/>
    <x v="3"/>
    <n v="18998"/>
    <n v="26.668444562970866"/>
    <s v="No"/>
    <n v="61495.899999999994"/>
    <x v="2"/>
    <x v="274"/>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9"/>
    <x v="194"/>
    <x v="130"/>
    <x v="33"/>
    <x v="3"/>
    <n v="48449"/>
    <n v="62.465581977471842"/>
    <s v="Yes"/>
    <n v="32758.999999999996"/>
    <x v="2"/>
    <x v="30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9"/>
    <x v="168"/>
    <x v="130"/>
    <x v="43"/>
    <x v="11"/>
    <n v="17831"/>
    <n v="74.981226533166449"/>
    <s v="Yes"/>
    <n v="30362"/>
    <x v="2"/>
    <x v="255"/>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x v="7"/>
    <x v="0"/>
    <x v="6"/>
    <x v="7"/>
    <x v="7"/>
    <x v="4"/>
    <n v="30411"/>
    <n v="23.411371237458194"/>
    <s v="No"/>
    <n v="1285.7"/>
    <x v="0"/>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x v="9"/>
    <x v="0"/>
    <x v="1"/>
    <x v="7"/>
    <x v="9"/>
    <x v="1"/>
    <n v="43994"/>
    <n v="33.444816053511708"/>
    <s v="No"/>
    <n v="1196"/>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x v="407"/>
    <x v="27"/>
    <x v="37"/>
    <x v="8"/>
    <x v="31"/>
    <x v="0"/>
    <n v="1315"/>
    <n v="35.035035035035037"/>
    <s v="No"/>
    <n v="4195.8"/>
    <x v="2"/>
    <x v="309"/>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21"/>
    <x v="13"/>
    <x v="128"/>
    <x v="28"/>
    <x v="3"/>
    <n v="18998"/>
    <n v="28.206574696138265"/>
    <s v="No"/>
    <n v="79945.899999999994"/>
    <x v="2"/>
    <x v="27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33"/>
    <x v="141"/>
    <x v="7"/>
    <x v="13"/>
    <x v="3"/>
    <n v="5999"/>
    <n v="60.200668896321076"/>
    <s v="Yes"/>
    <n v="1225.8999999999999"/>
    <x v="1"/>
    <x v="310"/>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x v="21"/>
    <x v="180"/>
    <x v="137"/>
    <x v="28"/>
    <x v="3"/>
    <n v="50772"/>
    <n v="27.779321073392964"/>
    <s v="No"/>
    <n v="73795.899999999994"/>
    <x v="2"/>
    <x v="31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x v="10"/>
    <x v="0"/>
    <x v="3"/>
    <x v="9"/>
    <x v="10"/>
    <x v="4"/>
    <n v="13391"/>
    <n v="54.572271386430685"/>
    <s v="Yes"/>
    <n v="1457.7"/>
    <x v="1"/>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x v="410"/>
    <x v="21"/>
    <x v="195"/>
    <x v="148"/>
    <x v="47"/>
    <x v="2"/>
    <n v="25824"/>
    <n v="22.223045297973997"/>
    <s v="No"/>
    <n v="105296.09999999999"/>
    <x v="2"/>
    <x v="288"/>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27"/>
    <x v="14"/>
    <x v="149"/>
    <x v="33"/>
    <x v="1"/>
    <n v="14404"/>
    <n v="61.633281972265017"/>
    <s v="Yes"/>
    <n v="2596"/>
    <x v="0"/>
    <x v="312"/>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27"/>
    <x v="24"/>
    <x v="150"/>
    <x v="21"/>
    <x v="6"/>
    <n v="11339"/>
    <n v="42.105263157894733"/>
    <s v="No"/>
    <n v="769.5"/>
    <x v="1"/>
    <x v="313"/>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26"/>
    <x v="76"/>
    <x v="20"/>
    <x v="60"/>
    <x v="1"/>
    <n v="3626"/>
    <n v="75.537768884442229"/>
    <s v="Yes"/>
    <n v="7996"/>
    <x v="0"/>
    <x v="31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22"/>
    <x v="179"/>
    <x v="75"/>
    <x v="36"/>
    <x v="1"/>
    <n v="32625"/>
    <n v="76.9375"/>
    <s v="Yes"/>
    <n v="6400"/>
    <x v="0"/>
    <x v="31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21"/>
    <x v="185"/>
    <x v="138"/>
    <x v="55"/>
    <x v="3"/>
    <n v="19252"/>
    <n v="26.191723415400737"/>
    <s v="No"/>
    <n v="86095.9"/>
    <x v="2"/>
    <x v="28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21"/>
    <x v="185"/>
    <x v="110"/>
    <x v="75"/>
    <x v="3"/>
    <n v="19252"/>
    <n v="18.422022211695353"/>
    <s v="No"/>
    <n v="77895.899999999994"/>
    <x v="2"/>
    <x v="283"/>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21"/>
    <x v="196"/>
    <x v="132"/>
    <x v="73"/>
    <x v="2"/>
    <n v="25824"/>
    <n v="20.690368633401153"/>
    <s v="No"/>
    <n v="113096.09999999999"/>
    <x v="2"/>
    <x v="288"/>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24"/>
    <x v="23"/>
    <x v="93"/>
    <x v="13"/>
    <x v="3"/>
    <n v="161679"/>
    <n v="59.798657718120808"/>
    <s v="Yes"/>
    <n v="6108.9999999999991"/>
    <x v="2"/>
    <x v="316"/>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31"/>
    <x v="197"/>
    <x v="3"/>
    <x v="74"/>
    <x v="3"/>
    <n v="16685"/>
    <n v="80.829756795422043"/>
    <s v="Yes"/>
    <n v="2865.8999999999996"/>
    <x v="1"/>
    <x v="317"/>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x v="21"/>
    <x v="198"/>
    <x v="136"/>
    <x v="80"/>
    <x v="1"/>
    <n v="30907"/>
    <n v="6.2507813476684593"/>
    <s v="No"/>
    <n v="31996"/>
    <x v="2"/>
    <x v="318"/>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20"/>
    <x v="176"/>
    <x v="32"/>
    <x v="61"/>
    <x v="4"/>
    <n v="178912"/>
    <n v="47.748976807639835"/>
    <s v="No"/>
    <n v="9455.6999999999989"/>
    <x v="2"/>
    <x v="256"/>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23"/>
    <x v="199"/>
    <x v="87"/>
    <x v="47"/>
    <x v="1"/>
    <n v="128311"/>
    <n v="22.071806945261919"/>
    <s v="No"/>
    <n v="6796"/>
    <x v="2"/>
    <x v="26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21"/>
    <x v="13"/>
    <x v="19"/>
    <x v="77"/>
    <x v="3"/>
    <n v="19252"/>
    <n v="30.001500075003751"/>
    <s v="No"/>
    <n v="81995.899999999994"/>
    <x v="2"/>
    <x v="28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x v="11"/>
    <x v="0"/>
    <x v="8"/>
    <x v="10"/>
    <x v="11"/>
    <x v="0"/>
    <n v="94364"/>
    <n v="62.578222778473091"/>
    <s v="Yes"/>
    <n v="3355.8"/>
    <x v="0"/>
    <x v="291"/>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x v="424"/>
    <x v="20"/>
    <x v="29"/>
    <x v="28"/>
    <x v="16"/>
    <x v="1"/>
    <n v="7222"/>
    <n v="37.523452157598499"/>
    <s v="No"/>
    <n v="6396"/>
    <x v="2"/>
    <x v="304"/>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21"/>
    <x v="180"/>
    <x v="137"/>
    <x v="28"/>
    <x v="3"/>
    <n v="18998"/>
    <n v="27.779321073392964"/>
    <s v="No"/>
    <n v="73795.899999999994"/>
    <x v="2"/>
    <x v="274"/>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21"/>
    <x v="87"/>
    <x v="144"/>
    <x v="55"/>
    <x v="0"/>
    <n v="32916"/>
    <n v="26.202953787517863"/>
    <s v="No"/>
    <n v="88158"/>
    <x v="2"/>
    <x v="287"/>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34"/>
    <x v="29"/>
    <x v="151"/>
    <x v="46"/>
    <x v="13"/>
    <n v="26603"/>
    <n v="65.53984132459469"/>
    <s v="Yes"/>
    <n v="13335.4"/>
    <x v="2"/>
    <x v="319"/>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9"/>
    <x v="44"/>
    <x v="95"/>
    <x v="45"/>
    <x v="1"/>
    <n v="67950"/>
    <n v="68.013602720544114"/>
    <s v="Yes"/>
    <n v="19996"/>
    <x v="2"/>
    <x v="32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23"/>
    <x v="199"/>
    <x v="87"/>
    <x v="47"/>
    <x v="1"/>
    <n v="128311"/>
    <n v="22.071806945261919"/>
    <s v="No"/>
    <n v="6796"/>
    <x v="2"/>
    <x v="26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21"/>
    <x v="195"/>
    <x v="152"/>
    <x v="77"/>
    <x v="4"/>
    <n v="9499"/>
    <n v="29.979993331110371"/>
    <s v="No"/>
    <n v="128957"/>
    <x v="2"/>
    <x v="321"/>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27"/>
    <x v="29"/>
    <x v="20"/>
    <x v="8"/>
    <x v="4"/>
    <n v="1777"/>
    <n v="50.025012506253134"/>
    <s v="Yes"/>
    <n v="8595.6999999999989"/>
    <x v="2"/>
    <x v="322"/>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21"/>
    <x v="200"/>
    <x v="74"/>
    <x v="47"/>
    <x v="0"/>
    <n v="58506"/>
    <n v="21.88868042526579"/>
    <s v="No"/>
    <n v="67158"/>
    <x v="2"/>
    <x v="323"/>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21"/>
    <x v="201"/>
    <x v="14"/>
    <x v="75"/>
    <x v="1"/>
    <n v="21350"/>
    <n v="18.149158708503865"/>
    <s v="No"/>
    <n v="87960"/>
    <x v="2"/>
    <x v="276"/>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x v="13"/>
    <x v="0"/>
    <x v="10"/>
    <x v="12"/>
    <x v="4"/>
    <x v="0"/>
    <n v="2263"/>
    <n v="61.067853170189103"/>
    <s v="Yes"/>
    <n v="3775.8"/>
    <x v="0"/>
    <x v="32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x v="434"/>
    <x v="23"/>
    <x v="92"/>
    <x v="153"/>
    <x v="81"/>
    <x v="1"/>
    <n v="9378"/>
    <n v="14.171779141104293"/>
    <s v="No"/>
    <n v="6520"/>
    <x v="2"/>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x v="14"/>
    <x v="0"/>
    <x v="11"/>
    <x v="4"/>
    <x v="13"/>
    <x v="3"/>
    <n v="4768"/>
    <n v="60.150375939849624"/>
    <s v="Yes"/>
    <n v="1635.8999999999999"/>
    <x v="1"/>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x v="435"/>
    <x v="19"/>
    <x v="72"/>
    <x v="133"/>
    <x v="72"/>
    <x v="2"/>
    <n v="21796"/>
    <n v="78.55507868383404"/>
    <s v="Yes"/>
    <n v="27261"/>
    <x v="2"/>
    <x v="262"/>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9"/>
    <x v="168"/>
    <x v="130"/>
    <x v="43"/>
    <x v="11"/>
    <n v="17833"/>
    <n v="74.981226533166449"/>
    <s v="Yes"/>
    <n v="30362"/>
    <x v="2"/>
    <x v="325"/>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34"/>
    <x v="29"/>
    <x v="151"/>
    <x v="46"/>
    <x v="16"/>
    <n v="7779"/>
    <n v="65.53984132459469"/>
    <s v="Yes"/>
    <n v="13625.300000000001"/>
    <x v="2"/>
    <x v="326"/>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35"/>
    <x v="202"/>
    <x v="143"/>
    <x v="6"/>
    <x v="4"/>
    <n v="17129"/>
    <n v="65.010835139189865"/>
    <s v="Yes"/>
    <n v="25795.7"/>
    <x v="2"/>
    <x v="32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x v="25"/>
    <x v="203"/>
    <x v="3"/>
    <x v="50"/>
    <x v="0"/>
    <n v="4969"/>
    <n v="51.788268955650928"/>
    <s v="Yes"/>
    <n v="2935.8"/>
    <x v="0"/>
    <x v="328"/>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9"/>
    <x v="194"/>
    <x v="130"/>
    <x v="33"/>
    <x v="3"/>
    <n v="154"/>
    <n v="62.465581977471842"/>
    <s v="Yes"/>
    <n v="32758.999999999996"/>
    <x v="2"/>
    <x v="329"/>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9"/>
    <x v="69"/>
    <x v="143"/>
    <x v="38"/>
    <x v="8"/>
    <n v="4415"/>
    <n v="78.346391065177528"/>
    <s v="Yes"/>
    <n v="19796.7"/>
    <x v="2"/>
    <x v="330"/>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x v="15"/>
    <x v="0"/>
    <x v="12"/>
    <x v="4"/>
    <x v="14"/>
    <x v="5"/>
    <n v="18757"/>
    <n v="12.531328320802004"/>
    <s v="No"/>
    <n v="1755.6000000000001"/>
    <x v="0"/>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x v="442"/>
    <x v="21"/>
    <x v="182"/>
    <x v="144"/>
    <x v="73"/>
    <x v="1"/>
    <n v="21350"/>
    <n v="21.395902810862317"/>
    <s v="No"/>
    <n v="83960"/>
    <x v="2"/>
    <x v="276"/>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24"/>
    <x v="7"/>
    <x v="6"/>
    <x v="26"/>
    <x v="0"/>
    <n v="31539"/>
    <n v="0"/>
    <s v="No"/>
    <n v="2095.8000000000002"/>
    <x v="0"/>
    <x v="33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x v="20"/>
    <x v="0"/>
    <x v="16"/>
    <x v="15"/>
    <x v="18"/>
    <x v="6"/>
    <n v="815"/>
    <n v="46.081156197887715"/>
    <s v="No"/>
    <n v="8095.5"/>
    <x v="2"/>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x v="444"/>
    <x v="34"/>
    <x v="29"/>
    <x v="151"/>
    <x v="46"/>
    <x v="13"/>
    <n v="6129"/>
    <n v="65.53984132459469"/>
    <s v="Yes"/>
    <n v="13335.4"/>
    <x v="2"/>
    <x v="332"/>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21"/>
    <x v="162"/>
    <x v="154"/>
    <x v="47"/>
    <x v="0"/>
    <n v="284"/>
    <n v="22.223868434698868"/>
    <s v="No"/>
    <n v="56695.8"/>
    <x v="2"/>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x v="17"/>
    <x v="0"/>
    <x v="14"/>
    <x v="4"/>
    <x v="16"/>
    <x v="1"/>
    <n v="43994"/>
    <n v="37.593984962406012"/>
    <s v="No"/>
    <n v="1596"/>
    <x v="0"/>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x v="446"/>
    <x v="36"/>
    <x v="204"/>
    <x v="8"/>
    <x v="43"/>
    <x v="7"/>
    <n v="3234"/>
    <n v="74.874874874874877"/>
    <s v="Yes"/>
    <n v="3696.3"/>
    <x v="0"/>
    <x v="333"/>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x v="18"/>
    <x v="0"/>
    <x v="1"/>
    <x v="6"/>
    <x v="13"/>
    <x v="3"/>
    <n v="13045"/>
    <n v="60.120240480961925"/>
    <s v="Yes"/>
    <n v="2045.8999999999999"/>
    <x v="1"/>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x v="447"/>
    <x v="21"/>
    <x v="170"/>
    <x v="136"/>
    <x v="71"/>
    <x v="3"/>
    <n v="313832"/>
    <n v="18.752344043005376"/>
    <s v="No"/>
    <n v="32795.899999999994"/>
    <x v="2"/>
    <x v="33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9"/>
    <x v="194"/>
    <x v="129"/>
    <x v="20"/>
    <x v="0"/>
    <n v="20879"/>
    <n v="70.007000700070009"/>
    <s v="Yes"/>
    <n v="41995.8"/>
    <x v="2"/>
    <x v="335"/>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37"/>
    <x v="17"/>
    <x v="38"/>
    <x v="74"/>
    <x v="0"/>
    <n v="2646"/>
    <n v="81.387591727818545"/>
    <s v="Yes"/>
    <n v="6295.8"/>
    <x v="0"/>
    <x v="33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31"/>
    <x v="54"/>
    <x v="38"/>
    <x v="62"/>
    <x v="6"/>
    <n v="28978"/>
    <n v="82.054703135423608"/>
    <s v="Yes"/>
    <n v="6745.5"/>
    <x v="0"/>
    <x v="337"/>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21"/>
    <x v="138"/>
    <x v="154"/>
    <x v="9"/>
    <x v="11"/>
    <n v="3145"/>
    <n v="33.335802652048301"/>
    <s v="No"/>
    <n v="51296.2"/>
    <x v="2"/>
    <x v="338"/>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x v="23"/>
    <x v="0"/>
    <x v="18"/>
    <x v="17"/>
    <x v="20"/>
    <x v="1"/>
    <n v="9377"/>
    <n v="70.35175879396985"/>
    <s v="Yes"/>
    <n v="796"/>
    <x v="1"/>
    <x v="339"/>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x v="452"/>
    <x v="24"/>
    <x v="23"/>
    <x v="49"/>
    <x v="34"/>
    <x v="3"/>
    <n v="192589"/>
    <n v="53.887605850654353"/>
    <s v="Yes"/>
    <n v="5325.9"/>
    <x v="2"/>
    <x v="340"/>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35"/>
    <x v="12"/>
    <x v="8"/>
    <x v="6"/>
    <x v="11"/>
    <n v="16557"/>
    <n v="65.06506506506507"/>
    <s v="Yes"/>
    <n v="3796.2"/>
    <x v="0"/>
    <x v="341"/>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21"/>
    <x v="13"/>
    <x v="128"/>
    <x v="28"/>
    <x v="3"/>
    <n v="18998"/>
    <n v="28.206574696138265"/>
    <s v="No"/>
    <n v="79945.899999999994"/>
    <x v="2"/>
    <x v="27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35"/>
    <x v="12"/>
    <x v="8"/>
    <x v="6"/>
    <x v="11"/>
    <n v="16557"/>
    <n v="65.06506506506507"/>
    <s v="Yes"/>
    <n v="3796.2"/>
    <x v="0"/>
    <x v="341"/>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27"/>
    <x v="7"/>
    <x v="22"/>
    <x v="49"/>
    <x v="0"/>
    <n v="21916"/>
    <n v="16.694490818030051"/>
    <s v="No"/>
    <n v="2515.8000000000002"/>
    <x v="0"/>
    <x v="342"/>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9"/>
    <x v="181"/>
    <x v="129"/>
    <x v="38"/>
    <x v="0"/>
    <n v="29472"/>
    <n v="78.007800780078014"/>
    <s v="Yes"/>
    <n v="41995.8"/>
    <x v="2"/>
    <x v="343"/>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33"/>
    <x v="205"/>
    <x v="6"/>
    <x v="74"/>
    <x v="0"/>
    <n v="1949"/>
    <n v="80.961923847695388"/>
    <s v="Yes"/>
    <n v="2095.8000000000002"/>
    <x v="1"/>
    <x v="344"/>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x v="41"/>
    <x v="47"/>
    <x v="15"/>
    <x v="1"/>
    <n v="9377"/>
    <n v="44.176706827309239"/>
    <s v="No"/>
    <n v="996"/>
    <x v="1"/>
    <x v="339"/>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9"/>
    <x v="206"/>
    <x v="136"/>
    <x v="15"/>
    <x v="12"/>
    <n v="37"/>
    <n v="43.75546943367921"/>
    <s v="No"/>
    <n v="27996.5"/>
    <x v="2"/>
    <x v="34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31"/>
    <x v="124"/>
    <x v="22"/>
    <x v="5"/>
    <x v="4"/>
    <n v="2351"/>
    <n v="85.14190317195326"/>
    <s v="Yes"/>
    <n v="2575.6999999999998"/>
    <x v="1"/>
    <x v="346"/>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21"/>
    <x v="185"/>
    <x v="138"/>
    <x v="55"/>
    <x v="3"/>
    <n v="19253"/>
    <n v="26.191723415400737"/>
    <s v="No"/>
    <n v="86095.9"/>
    <x v="2"/>
    <x v="3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21"/>
    <x v="13"/>
    <x v="60"/>
    <x v="14"/>
    <x v="2"/>
    <n v="2180"/>
    <n v="12.500781298831177"/>
    <s v="No"/>
    <n v="62396.1"/>
    <x v="2"/>
    <x v="28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9"/>
    <x v="168"/>
    <x v="95"/>
    <x v="13"/>
    <x v="2"/>
    <n v="7571"/>
    <n v="60.012002400480092"/>
    <s v="Yes"/>
    <n v="19496.099999999999"/>
    <x v="2"/>
    <x v="348"/>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9"/>
    <x v="92"/>
    <x v="143"/>
    <x v="36"/>
    <x v="8"/>
    <n v="4415"/>
    <n v="76.679446574429065"/>
    <s v="Yes"/>
    <n v="19796.7"/>
    <x v="2"/>
    <x v="330"/>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26"/>
    <x v="23"/>
    <x v="8"/>
    <x v="54"/>
    <x v="1"/>
    <n v="18654"/>
    <n v="40.04004004004004"/>
    <s v="No"/>
    <n v="3996"/>
    <x v="2"/>
    <x v="349"/>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27"/>
    <x v="1"/>
    <x v="0"/>
    <x v="62"/>
    <x v="1"/>
    <n v="3197"/>
    <n v="81.892629663330297"/>
    <s v="Yes"/>
    <n v="4396"/>
    <x v="1"/>
    <x v="350"/>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9"/>
    <x v="166"/>
    <x v="133"/>
    <x v="82"/>
    <x v="1"/>
    <n v="26880"/>
    <n v="74.263233190271819"/>
    <s v="Yes"/>
    <n v="27960"/>
    <x v="2"/>
    <x v="351"/>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9"/>
    <x v="72"/>
    <x v="133"/>
    <x v="72"/>
    <x v="2"/>
    <n v="21796"/>
    <n v="78.55507868383404"/>
    <s v="Yes"/>
    <n v="27261"/>
    <x v="2"/>
    <x v="262"/>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21"/>
    <x v="195"/>
    <x v="152"/>
    <x v="77"/>
    <x v="4"/>
    <n v="9499"/>
    <n v="29.979993331110371"/>
    <s v="No"/>
    <n v="128957"/>
    <x v="2"/>
    <x v="321"/>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21"/>
    <x v="180"/>
    <x v="154"/>
    <x v="83"/>
    <x v="3"/>
    <n v="56098"/>
    <n v="3.7039780724498108"/>
    <s v="No"/>
    <n v="55345.899999999994"/>
    <x v="2"/>
    <x v="35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21"/>
    <x v="153"/>
    <x v="138"/>
    <x v="71"/>
    <x v="3"/>
    <n v="31822"/>
    <n v="19.048526120291442"/>
    <s v="No"/>
    <n v="86095.9"/>
    <x v="2"/>
    <x v="353"/>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21"/>
    <x v="28"/>
    <x v="65"/>
    <x v="56"/>
    <x v="4"/>
    <n v="9499"/>
    <n v="28.549481957842087"/>
    <s v="No"/>
    <n v="120357"/>
    <x v="2"/>
    <x v="321"/>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21"/>
    <x v="180"/>
    <x v="110"/>
    <x v="44"/>
    <x v="3"/>
    <n v="50772"/>
    <n v="31.580609505763462"/>
    <s v="No"/>
    <n v="77895.899999999994"/>
    <x v="2"/>
    <x v="31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9"/>
    <x v="194"/>
    <x v="143"/>
    <x v="8"/>
    <x v="3"/>
    <n v="7148"/>
    <n v="50.008334722453739"/>
    <s v="Yes"/>
    <n v="24595.899999999998"/>
    <x v="2"/>
    <x v="354"/>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x v="29"/>
    <x v="0"/>
    <x v="8"/>
    <x v="8"/>
    <x v="20"/>
    <x v="4"/>
    <n v="20850"/>
    <n v="70.070070070070074"/>
    <s v="Yes"/>
    <n v="4295.7"/>
    <x v="0"/>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x v="28"/>
    <x v="0"/>
    <x v="16"/>
    <x v="20"/>
    <x v="24"/>
    <x v="5"/>
    <n v="184"/>
    <n v="51.475737868934466"/>
    <s v="Yes"/>
    <n v="8795.6"/>
    <x v="2"/>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x v="474"/>
    <x v="27"/>
    <x v="2"/>
    <x v="8"/>
    <x v="29"/>
    <x v="0"/>
    <n v="3492"/>
    <n v="67.067067067067072"/>
    <s v="Yes"/>
    <n v="4195.8"/>
    <x v="0"/>
    <x v="355"/>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9"/>
    <x v="69"/>
    <x v="143"/>
    <x v="38"/>
    <x v="8"/>
    <n v="4415"/>
    <n v="78.346391065177528"/>
    <s v="Yes"/>
    <n v="19796.7"/>
    <x v="2"/>
    <x v="330"/>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22"/>
    <x v="207"/>
    <x v="123"/>
    <x v="1"/>
    <x v="5"/>
    <n v="67260"/>
    <n v="43.171428571428571"/>
    <s v="No"/>
    <n v="15400.000000000002"/>
    <x v="2"/>
    <x v="356"/>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9"/>
    <x v="168"/>
    <x v="129"/>
    <x v="27"/>
    <x v="4"/>
    <n v="27704"/>
    <n v="80.008000800079998"/>
    <s v="Yes"/>
    <n v="42995.7"/>
    <x v="2"/>
    <x v="357"/>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21"/>
    <x v="180"/>
    <x v="110"/>
    <x v="44"/>
    <x v="3"/>
    <n v="50772"/>
    <n v="31.580609505763462"/>
    <s v="No"/>
    <n v="77895.899999999994"/>
    <x v="2"/>
    <x v="31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9"/>
    <x v="72"/>
    <x v="95"/>
    <x v="20"/>
    <x v="1"/>
    <n v="92588"/>
    <n v="70.014002800560121"/>
    <s v="Yes"/>
    <n v="19996"/>
    <x v="2"/>
    <x v="35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21"/>
    <x v="153"/>
    <x v="138"/>
    <x v="71"/>
    <x v="3"/>
    <n v="31822"/>
    <n v="19.048526120291442"/>
    <s v="No"/>
    <n v="86095.9"/>
    <x v="2"/>
    <x v="353"/>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9"/>
    <x v="168"/>
    <x v="140"/>
    <x v="60"/>
    <x v="4"/>
    <n v="240"/>
    <n v="76.479585833627482"/>
    <s v="Yes"/>
    <n v="36545.699999999997"/>
    <x v="2"/>
    <x v="359"/>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9"/>
    <x v="208"/>
    <x v="155"/>
    <x v="56"/>
    <x v="11"/>
    <n v="758"/>
    <n v="28.575510787255322"/>
    <s v="No"/>
    <n v="26596.199999999997"/>
    <x v="2"/>
    <x v="360"/>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x v="35"/>
    <x v="0"/>
    <x v="24"/>
    <x v="23"/>
    <x v="5"/>
    <x v="2"/>
    <n v="24870"/>
    <n v="85.149851498514977"/>
    <s v="Yes"/>
    <n v="2599.9739999999997"/>
    <x v="1"/>
    <x v="298"/>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x v="482"/>
    <x v="19"/>
    <x v="209"/>
    <x v="143"/>
    <x v="30"/>
    <x v="7"/>
    <n v="828"/>
    <n v="58.343057176196034"/>
    <s v="Yes"/>
    <n v="22196.3"/>
    <x v="2"/>
    <x v="361"/>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23"/>
    <x v="92"/>
    <x v="153"/>
    <x v="81"/>
    <x v="1"/>
    <n v="9378"/>
    <n v="14.171779141104293"/>
    <s v="No"/>
    <n v="6520"/>
    <x v="2"/>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9"/>
    <x v="72"/>
    <x v="129"/>
    <x v="5"/>
    <x v="0"/>
    <n v="22638"/>
    <n v="85.008500850085014"/>
    <s v="Yes"/>
    <n v="41995.8"/>
    <x v="2"/>
    <x v="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x v="36"/>
    <x v="0"/>
    <x v="25"/>
    <x v="24"/>
    <x v="3"/>
    <x v="5"/>
    <n v="13552"/>
    <n v="52.684210526315788"/>
    <s v="Yes"/>
    <n v="8360"/>
    <x v="2"/>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x v="485"/>
    <x v="27"/>
    <x v="14"/>
    <x v="22"/>
    <x v="30"/>
    <x v="2"/>
    <n v="2147"/>
    <n v="58.430717863105173"/>
    <s v="Yes"/>
    <n v="2336.1"/>
    <x v="0"/>
    <x v="36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34"/>
    <x v="8"/>
    <x v="77"/>
    <x v="43"/>
    <x v="6"/>
    <n v="596"/>
    <n v="75.062552126772303"/>
    <s v="Yes"/>
    <n v="5395.5"/>
    <x v="0"/>
    <x v="36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33"/>
    <x v="210"/>
    <x v="6"/>
    <x v="78"/>
    <x v="0"/>
    <n v="1949"/>
    <n v="84.168336673346687"/>
    <s v="Yes"/>
    <n v="2095.8000000000002"/>
    <x v="1"/>
    <x v="344"/>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21"/>
    <x v="13"/>
    <x v="60"/>
    <x v="14"/>
    <x v="2"/>
    <n v="2180"/>
    <n v="12.500781298831177"/>
    <s v="No"/>
    <n v="62396.1"/>
    <x v="2"/>
    <x v="28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24"/>
    <x v="96"/>
    <x v="8"/>
    <x v="84"/>
    <x v="0"/>
    <n v="31539"/>
    <n v="5.005005005005005"/>
    <s v="No"/>
    <n v="4195.8"/>
    <x v="2"/>
    <x v="33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31"/>
    <x v="24"/>
    <x v="6"/>
    <x v="27"/>
    <x v="3"/>
    <n v="2451"/>
    <n v="80.160320641282567"/>
    <s v="Yes"/>
    <n v="2045.8999999999999"/>
    <x v="1"/>
    <x v="365"/>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9"/>
    <x v="209"/>
    <x v="130"/>
    <x v="12"/>
    <x v="3"/>
    <n v="154"/>
    <n v="68.723404255319153"/>
    <s v="Yes"/>
    <n v="32758.999999999996"/>
    <x v="2"/>
    <x v="329"/>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38"/>
    <x v="78"/>
    <x v="20"/>
    <x v="46"/>
    <x v="4"/>
    <n v="1193"/>
    <n v="65.5327663831916"/>
    <s v="Yes"/>
    <n v="8595.6999999999989"/>
    <x v="2"/>
    <x v="36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36"/>
    <x v="7"/>
    <x v="2"/>
    <x v="82"/>
    <x v="3"/>
    <n v="1475"/>
    <n v="73.723012111637715"/>
    <s v="Yes"/>
    <n v="7785.9"/>
    <x v="0"/>
    <x v="367"/>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34"/>
    <x v="8"/>
    <x v="8"/>
    <x v="20"/>
    <x v="4"/>
    <n v="8891"/>
    <n v="70.070070070070074"/>
    <s v="Yes"/>
    <n v="4295.7"/>
    <x v="0"/>
    <x v="368"/>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31"/>
    <x v="27"/>
    <x v="6"/>
    <x v="30"/>
    <x v="9"/>
    <n v="104"/>
    <n v="58.116232464929865"/>
    <s v="Yes"/>
    <n v="1796.4"/>
    <x v="0"/>
    <x v="369"/>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21"/>
    <x v="73"/>
    <x v="35"/>
    <x v="31"/>
    <x v="3"/>
    <n v="6662"/>
    <n v="34.618047542118624"/>
    <s v="No"/>
    <n v="53295.899999999994"/>
    <x v="2"/>
    <x v="370"/>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20"/>
    <x v="211"/>
    <x v="46"/>
    <x v="18"/>
    <x v="1"/>
    <n v="8380"/>
    <n v="45.511377844461116"/>
    <s v="No"/>
    <n v="15996"/>
    <x v="2"/>
    <x v="371"/>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21"/>
    <x v="153"/>
    <x v="138"/>
    <x v="71"/>
    <x v="3"/>
    <n v="31822"/>
    <n v="19.048526120291442"/>
    <s v="No"/>
    <n v="86095.9"/>
    <x v="2"/>
    <x v="353"/>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21"/>
    <x v="212"/>
    <x v="98"/>
    <x v="79"/>
    <x v="4"/>
    <n v="3075"/>
    <n v="10.00020000400008"/>
    <s v="No"/>
    <n v="214995.69999999998"/>
    <x v="2"/>
    <x v="372"/>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23"/>
    <x v="213"/>
    <x v="43"/>
    <x v="14"/>
    <x v="2"/>
    <n v="14266"/>
    <n v="13.337779259753251"/>
    <s v="No"/>
    <n v="11696.1"/>
    <x v="2"/>
    <x v="373"/>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9"/>
    <x v="214"/>
    <x v="156"/>
    <x v="48"/>
    <x v="3"/>
    <n v="38879"/>
    <n v="56.931835667025702"/>
    <s v="Yes"/>
    <n v="26645.899999999998"/>
    <x v="2"/>
    <x v="374"/>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39"/>
    <x v="92"/>
    <x v="157"/>
    <x v="3"/>
    <x v="3"/>
    <n v="97175"/>
    <n v="53.210702341137129"/>
    <s v="Yes"/>
    <n v="12258.999999999998"/>
    <x v="2"/>
    <x v="3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x v="22"/>
    <x v="37"/>
    <x v="158"/>
    <x v="25"/>
    <x v="5"/>
    <n v="67260"/>
    <n v="72.958333333333343"/>
    <s v="Yes"/>
    <n v="10560"/>
    <x v="2"/>
    <x v="356"/>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27"/>
    <x v="34"/>
    <x v="145"/>
    <x v="27"/>
    <x v="11"/>
    <n v="119"/>
    <n v="79.974937343358405"/>
    <s v="Yes"/>
    <n v="15162"/>
    <x v="2"/>
    <x v="376"/>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40"/>
    <x v="4"/>
    <x v="159"/>
    <x v="26"/>
    <x v="4"/>
    <n v="10833"/>
    <n v="0"/>
    <s v="No"/>
    <n v="640.69999999999993"/>
    <x v="1"/>
    <x v="37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x v="52"/>
    <x v="0"/>
    <x v="34"/>
    <x v="34"/>
    <x v="33"/>
    <x v="4"/>
    <n v="8188"/>
    <n v="61.952380952380949"/>
    <s v="Yes"/>
    <n v="9030"/>
    <x v="2"/>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x v="506"/>
    <x v="23"/>
    <x v="215"/>
    <x v="160"/>
    <x v="28"/>
    <x v="12"/>
    <n v="1641"/>
    <n v="28.307227778826196"/>
    <s v="No"/>
    <n v="18546.5"/>
    <x v="2"/>
    <x v="378"/>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37"/>
    <x v="1"/>
    <x v="2"/>
    <x v="2"/>
    <x v="1"/>
    <n v="4740"/>
    <n v="89.520800421274359"/>
    <s v="Yes"/>
    <n v="7596"/>
    <x v="1"/>
    <x v="379"/>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x v="21"/>
    <x v="77"/>
    <x v="161"/>
    <x v="35"/>
    <x v="2"/>
    <n v="8866"/>
    <n v="27.273553744052847"/>
    <s v="No"/>
    <n v="128696.09999999999"/>
    <x v="2"/>
    <x v="380"/>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21"/>
    <x v="85"/>
    <x v="162"/>
    <x v="23"/>
    <x v="4"/>
    <n v="8399"/>
    <n v="25.006251562890725"/>
    <s v="No"/>
    <n v="171957"/>
    <x v="2"/>
    <x v="381"/>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9"/>
    <x v="216"/>
    <x v="20"/>
    <x v="40"/>
    <x v="18"/>
    <n v="87"/>
    <n v="85.942971485742873"/>
    <s v="Yes"/>
    <n v="5597.2"/>
    <x v="0"/>
    <x v="382"/>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21"/>
    <x v="217"/>
    <x v="134"/>
    <x v="9"/>
    <x v="11"/>
    <n v="125"/>
    <n v="33.344445370447538"/>
    <s v="No"/>
    <n v="45596.2"/>
    <x v="2"/>
    <x v="383"/>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x v="19"/>
    <x v="14"/>
    <x v="8"/>
    <x v="43"/>
    <x v="6"/>
    <n v="38"/>
    <n v="75.075075075075077"/>
    <s v="Yes"/>
    <n v="4495.5"/>
    <x v="0"/>
    <x v="384"/>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34"/>
    <x v="8"/>
    <x v="22"/>
    <x v="8"/>
    <x v="4"/>
    <n v="4674"/>
    <n v="50.083472454090149"/>
    <s v="Yes"/>
    <n v="2575.6999999999998"/>
    <x v="0"/>
    <x v="385"/>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9"/>
    <x v="7"/>
    <x v="2"/>
    <x v="82"/>
    <x v="3"/>
    <n v="412"/>
    <n v="73.723012111637715"/>
    <s v="Yes"/>
    <n v="7785.9"/>
    <x v="0"/>
    <x v="386"/>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9"/>
    <x v="25"/>
    <x v="163"/>
    <x v="82"/>
    <x v="17"/>
    <n v="681"/>
    <n v="74.306944841383256"/>
    <s v="Yes"/>
    <n v="10497"/>
    <x v="2"/>
    <x v="387"/>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20"/>
    <x v="44"/>
    <x v="163"/>
    <x v="34"/>
    <x v="1"/>
    <n v="36384"/>
    <n v="54.301228922549306"/>
    <s v="Yes"/>
    <n v="13996"/>
    <x v="2"/>
    <x v="388"/>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41"/>
    <x v="218"/>
    <x v="8"/>
    <x v="51"/>
    <x v="2"/>
    <n v="6491"/>
    <n v="87.987987987987992"/>
    <s v="Yes"/>
    <n v="3896.1"/>
    <x v="1"/>
    <x v="38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9"/>
    <x v="183"/>
    <x v="155"/>
    <x v="1"/>
    <x v="3"/>
    <n v="10229"/>
    <n v="42.863266180882981"/>
    <s v="No"/>
    <n v="28695.899999999998"/>
    <x v="2"/>
    <x v="390"/>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21"/>
    <x v="180"/>
    <x v="110"/>
    <x v="44"/>
    <x v="3"/>
    <n v="50772"/>
    <n v="31.580609505763462"/>
    <s v="No"/>
    <n v="77895.899999999994"/>
    <x v="2"/>
    <x v="31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37"/>
    <x v="44"/>
    <x v="164"/>
    <x v="16"/>
    <x v="4"/>
    <n v="1801"/>
    <n v="38.47633705271258"/>
    <s v="No"/>
    <n v="11175.699999999999"/>
    <x v="2"/>
    <x v="39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27"/>
    <x v="154"/>
    <x v="77"/>
    <x v="21"/>
    <x v="1"/>
    <n v="14404"/>
    <n v="41.701417848206837"/>
    <s v="No"/>
    <n v="4796"/>
    <x v="2"/>
    <x v="312"/>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42"/>
    <x v="24"/>
    <x v="8"/>
    <x v="2"/>
    <x v="5"/>
    <n v="305"/>
    <n v="90.090090090090087"/>
    <s v="Yes"/>
    <n v="4395.6000000000004"/>
    <x v="1"/>
    <x v="392"/>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21"/>
    <x v="219"/>
    <x v="129"/>
    <x v="73"/>
    <x v="4"/>
    <n v="1376"/>
    <n v="20.842084208420843"/>
    <s v="No"/>
    <n v="42995.7"/>
    <x v="2"/>
    <x v="10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9"/>
    <x v="72"/>
    <x v="136"/>
    <x v="74"/>
    <x v="0"/>
    <n v="22638"/>
    <n v="81.260157519689955"/>
    <s v="Yes"/>
    <n v="33595.800000000003"/>
    <x v="2"/>
    <x v="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23"/>
    <x v="220"/>
    <x v="165"/>
    <x v="85"/>
    <x v="11"/>
    <n v="2352"/>
    <n v="15.532425940752603"/>
    <s v="No"/>
    <n v="4746.2"/>
    <x v="2"/>
    <x v="393"/>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34"/>
    <x v="221"/>
    <x v="22"/>
    <x v="43"/>
    <x v="4"/>
    <n v="714"/>
    <n v="74.958263772954922"/>
    <s v="Yes"/>
    <n v="2575.6999999999998"/>
    <x v="1"/>
    <x v="39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x v="69"/>
    <x v="0"/>
    <x v="9"/>
    <x v="11"/>
    <x v="12"/>
    <x v="4"/>
    <n v="20052"/>
    <n v="68.714285714285722"/>
    <s v="Yes"/>
    <n v="3010"/>
    <x v="0"/>
    <x v="395"/>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x v="526"/>
    <x v="37"/>
    <x v="222"/>
    <x v="15"/>
    <x v="82"/>
    <x v="4"/>
    <n v="1454"/>
    <n v="73.652028904947201"/>
    <s v="Yes"/>
    <n v="7735.7"/>
    <x v="0"/>
    <x v="39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x v="73"/>
    <x v="0"/>
    <x v="46"/>
    <x v="6"/>
    <x v="36"/>
    <x v="1"/>
    <n v="7732"/>
    <n v="76.953907815631268"/>
    <s v="Yes"/>
    <n v="199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x v="527"/>
    <x v="27"/>
    <x v="108"/>
    <x v="22"/>
    <x v="13"/>
    <x v="2"/>
    <n v="2147"/>
    <n v="60.100166944908182"/>
    <s v="Yes"/>
    <n v="2336.1"/>
    <x v="0"/>
    <x v="36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21"/>
    <x v="198"/>
    <x v="166"/>
    <x v="73"/>
    <x v="3"/>
    <n v="313832"/>
    <n v="21.054847878724075"/>
    <s v="No"/>
    <n v="38945.899999999994"/>
    <x v="2"/>
    <x v="33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9"/>
    <x v="223"/>
    <x v="8"/>
    <x v="25"/>
    <x v="7"/>
    <n v="465"/>
    <n v="73.473473473473476"/>
    <s v="Yes"/>
    <n v="3696.3"/>
    <x v="0"/>
    <x v="397"/>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21"/>
    <x v="224"/>
    <x v="167"/>
    <x v="76"/>
    <x v="0"/>
    <n v="27790"/>
    <n v="49.345991279883734"/>
    <s v="No"/>
    <n v="314995.8"/>
    <x v="2"/>
    <x v="398"/>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x v="75"/>
    <x v="0"/>
    <x v="1"/>
    <x v="6"/>
    <x v="13"/>
    <x v="3"/>
    <n v="602"/>
    <n v="60.120240480961925"/>
    <s v="Yes"/>
    <n v="2045.8999999999999"/>
    <x v="1"/>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x v="76"/>
    <x v="0"/>
    <x v="21"/>
    <x v="4"/>
    <x v="10"/>
    <x v="1"/>
    <n v="1423"/>
    <n v="55.13784461152882"/>
    <s v="Yes"/>
    <n v="1596"/>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x v="531"/>
    <x v="30"/>
    <x v="166"/>
    <x v="46"/>
    <x v="10"/>
    <x v="13"/>
    <n v="245"/>
    <n v="55.013753438359593"/>
    <s v="Yes"/>
    <n v="18395.399999999998"/>
    <x v="2"/>
    <x v="399"/>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21"/>
    <x v="73"/>
    <x v="134"/>
    <x v="56"/>
    <x v="2"/>
    <n v="276"/>
    <n v="29.169097424785402"/>
    <s v="No"/>
    <n v="46796.1"/>
    <x v="2"/>
    <x v="400"/>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9"/>
    <x v="168"/>
    <x v="46"/>
    <x v="8"/>
    <x v="1"/>
    <n v="30254"/>
    <n v="50.01250312578145"/>
    <s v="Yes"/>
    <n v="15996"/>
    <x v="2"/>
    <x v="271"/>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9"/>
    <x v="183"/>
    <x v="137"/>
    <x v="38"/>
    <x v="4"/>
    <n v="17161"/>
    <n v="77.782099005500299"/>
    <s v="Yes"/>
    <n v="77395.7"/>
    <x v="2"/>
    <x v="40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27"/>
    <x v="9"/>
    <x v="6"/>
    <x v="37"/>
    <x v="5"/>
    <n v="14"/>
    <n v="56.112224448897798"/>
    <s v="Yes"/>
    <n v="2195.6000000000004"/>
    <x v="0"/>
    <x v="402"/>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x v="30"/>
    <x v="23"/>
    <x v="36"/>
    <x v="48"/>
    <x v="3"/>
    <n v="14560"/>
    <n v="57.183702644746248"/>
    <s v="Yes"/>
    <n v="5735.9"/>
    <x v="2"/>
    <x v="403"/>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20"/>
    <x v="209"/>
    <x v="43"/>
    <x v="49"/>
    <x v="3"/>
    <n v="3156"/>
    <n v="16.672224074691563"/>
    <s v="No"/>
    <n v="12295.9"/>
    <x v="2"/>
    <x v="40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x v="43"/>
    <x v="124"/>
    <x v="6"/>
    <x v="62"/>
    <x v="3"/>
    <n v="9340"/>
    <n v="82.164328657314627"/>
    <s v="Yes"/>
    <n v="2045.8999999999999"/>
    <x v="1"/>
    <x v="405"/>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9"/>
    <x v="194"/>
    <x v="134"/>
    <x v="43"/>
    <x v="5"/>
    <n v="768"/>
    <n v="75.006250520876733"/>
    <s v="Yes"/>
    <n v="52795.600000000006"/>
    <x v="2"/>
    <x v="406"/>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31"/>
    <x v="225"/>
    <x v="38"/>
    <x v="72"/>
    <x v="6"/>
    <n v="28978"/>
    <n v="79.052701801200797"/>
    <s v="Yes"/>
    <n v="6745.5"/>
    <x v="0"/>
    <x v="337"/>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21"/>
    <x v="13"/>
    <x v="128"/>
    <x v="28"/>
    <x v="3"/>
    <n v="18998"/>
    <n v="28.206574696138265"/>
    <s v="No"/>
    <n v="79945.899999999994"/>
    <x v="2"/>
    <x v="27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28"/>
    <x v="41"/>
    <x v="6"/>
    <x v="22"/>
    <x v="0"/>
    <n v="4971"/>
    <n v="72.144288577154313"/>
    <s v="Yes"/>
    <n v="2095.8000000000002"/>
    <x v="1"/>
    <x v="407"/>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35"/>
    <x v="213"/>
    <x v="155"/>
    <x v="11"/>
    <x v="6"/>
    <n v="1526"/>
    <n v="62.866123731961707"/>
    <s v="Yes"/>
    <n v="31495.5"/>
    <x v="2"/>
    <x v="408"/>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24"/>
    <x v="226"/>
    <x v="8"/>
    <x v="11"/>
    <x v="3"/>
    <n v="363711"/>
    <n v="63.463463463463462"/>
    <s v="Yes"/>
    <n v="4095.8999999999996"/>
    <x v="0"/>
    <x v="40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24"/>
    <x v="72"/>
    <x v="168"/>
    <x v="29"/>
    <x v="2"/>
    <n v="136954"/>
    <n v="66.614699331848541"/>
    <s v="Yes"/>
    <n v="17511"/>
    <x v="2"/>
    <x v="41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x v="333"/>
    <x v="19"/>
    <x v="167"/>
    <x v="129"/>
    <x v="27"/>
    <x v="4"/>
    <n v="27709"/>
    <n v="80.018001800180016"/>
    <s v="Yes"/>
    <n v="42995.7"/>
    <x v="2"/>
    <x v="41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x v="334"/>
    <x v="19"/>
    <x v="166"/>
    <x v="130"/>
    <x v="36"/>
    <x v="11"/>
    <n v="17833"/>
    <n v="77.484355444305379"/>
    <s v="Yes"/>
    <n v="30362"/>
    <x v="2"/>
    <x v="325"/>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x v="545"/>
    <x v="44"/>
    <x v="227"/>
    <x v="108"/>
    <x v="37"/>
    <x v="4"/>
    <n v="253105"/>
    <n v="55.538461538461533"/>
    <s v="Yes"/>
    <n v="2795"/>
    <x v="0"/>
    <x v="412"/>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45"/>
    <x v="23"/>
    <x v="169"/>
    <x v="9"/>
    <x v="5"/>
    <n v="61314"/>
    <n v="33.072625698324018"/>
    <s v="No"/>
    <n v="3938.0000000000005"/>
    <x v="2"/>
    <x v="413"/>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46"/>
    <x v="228"/>
    <x v="170"/>
    <x v="86"/>
    <x v="11"/>
    <n v="7354"/>
    <n v="8.4388185654008439"/>
    <s v="No"/>
    <n v="900.59999999999991"/>
    <x v="0"/>
    <x v="41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24"/>
    <x v="69"/>
    <x v="157"/>
    <x v="48"/>
    <x v="11"/>
    <n v="180998"/>
    <n v="56.555183946488299"/>
    <s v="Yes"/>
    <n v="11362"/>
    <x v="2"/>
    <x v="415"/>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47"/>
    <x v="42"/>
    <x v="3"/>
    <x v="33"/>
    <x v="12"/>
    <n v="690"/>
    <n v="62.374821173104436"/>
    <s v="Yes"/>
    <n v="2446.5"/>
    <x v="0"/>
    <x v="416"/>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x v="341"/>
    <x v="22"/>
    <x v="172"/>
    <x v="5"/>
    <x v="1"/>
    <x v="5"/>
    <n v="67262"/>
    <n v="43.1"/>
    <s v="No"/>
    <n v="4400"/>
    <x v="2"/>
    <x v="417"/>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x v="342"/>
    <x v="19"/>
    <x v="168"/>
    <x v="95"/>
    <x v="13"/>
    <x v="3"/>
    <n v="10689"/>
    <n v="60.012002400480092"/>
    <s v="Yes"/>
    <n v="20495.899999999998"/>
    <x v="2"/>
    <x v="260"/>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x v="550"/>
    <x v="24"/>
    <x v="92"/>
    <x v="145"/>
    <x v="6"/>
    <x v="3"/>
    <n v="141841"/>
    <n v="64.937343358395992"/>
    <s v="Yes"/>
    <n v="16358.999999999998"/>
    <x v="2"/>
    <x v="418"/>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48"/>
    <x v="12"/>
    <x v="38"/>
    <x v="36"/>
    <x v="4"/>
    <n v="24791"/>
    <n v="76.717811874583049"/>
    <s v="Yes"/>
    <n v="6445.7"/>
    <x v="0"/>
    <x v="41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24"/>
    <x v="4"/>
    <x v="4"/>
    <x v="11"/>
    <x v="12"/>
    <n v="21764"/>
    <n v="62.656641604010019"/>
    <s v="Yes"/>
    <n v="1396.5"/>
    <x v="1"/>
    <x v="420"/>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x v="345"/>
    <x v="24"/>
    <x v="23"/>
    <x v="8"/>
    <x v="54"/>
    <x v="3"/>
    <n v="192587"/>
    <n v="40.04004004004004"/>
    <s v="No"/>
    <n v="4095.8999999999996"/>
    <x v="2"/>
    <x v="421"/>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x v="553"/>
    <x v="39"/>
    <x v="229"/>
    <x v="145"/>
    <x v="12"/>
    <x v="3"/>
    <n v="107151"/>
    <n v="69.423558897243112"/>
    <s v="Yes"/>
    <n v="16358.999999999998"/>
    <x v="2"/>
    <x v="422"/>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x v="344"/>
    <x v="19"/>
    <x v="72"/>
    <x v="133"/>
    <x v="72"/>
    <x v="2"/>
    <n v="21797"/>
    <n v="78.55507868383404"/>
    <s v="Yes"/>
    <n v="27261"/>
    <x v="2"/>
    <x v="423"/>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x v="554"/>
    <x v="24"/>
    <x v="7"/>
    <x v="8"/>
    <x v="8"/>
    <x v="2"/>
    <n v="92995"/>
    <n v="50.050050050050054"/>
    <s v="Yes"/>
    <n v="3896.1"/>
    <x v="0"/>
    <x v="424"/>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32"/>
    <x v="24"/>
    <x v="8"/>
    <x v="2"/>
    <x v="3"/>
    <n v="8751"/>
    <n v="90.090090090090087"/>
    <s v="Yes"/>
    <n v="4095.8999999999996"/>
    <x v="1"/>
    <x v="42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x v="349"/>
    <x v="25"/>
    <x v="12"/>
    <x v="49"/>
    <x v="25"/>
    <x v="1"/>
    <n v="14283"/>
    <n v="73.133179368745189"/>
    <s v="Yes"/>
    <n v="5196"/>
    <x v="0"/>
    <x v="426"/>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x v="556"/>
    <x v="44"/>
    <x v="230"/>
    <x v="68"/>
    <x v="45"/>
    <x v="0"/>
    <n v="64273"/>
    <n v="68.333333333333329"/>
    <s v="Yes"/>
    <n v="6300"/>
    <x v="0"/>
    <x v="427"/>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x v="45"/>
    <x v="54"/>
    <x v="149"/>
    <x v="53"/>
    <x v="4"/>
    <n v="54315"/>
    <n v="58.551617873651772"/>
    <s v="Yes"/>
    <n v="2790.7"/>
    <x v="0"/>
    <x v="428"/>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45"/>
    <x v="8"/>
    <x v="22"/>
    <x v="8"/>
    <x v="3"/>
    <n v="1597"/>
    <n v="50.083472454090149"/>
    <s v="Yes"/>
    <n v="2455.8999999999996"/>
    <x v="0"/>
    <x v="429"/>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x v="357"/>
    <x v="19"/>
    <x v="44"/>
    <x v="46"/>
    <x v="13"/>
    <x v="1"/>
    <n v="30254"/>
    <n v="60.015003750937737"/>
    <s v="Yes"/>
    <n v="15996"/>
    <x v="2"/>
    <x v="271"/>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x v="358"/>
    <x v="19"/>
    <x v="72"/>
    <x v="136"/>
    <x v="74"/>
    <x v="0"/>
    <n v="22638"/>
    <n v="81.260157519689955"/>
    <s v="Yes"/>
    <n v="33595.800000000003"/>
    <x v="2"/>
    <x v="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x v="559"/>
    <x v="24"/>
    <x v="2"/>
    <x v="8"/>
    <x v="29"/>
    <x v="2"/>
    <n v="77027"/>
    <n v="67.067067067067072"/>
    <s v="Yes"/>
    <n v="3896.1"/>
    <x v="0"/>
    <x v="430"/>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49"/>
    <x v="125"/>
    <x v="15"/>
    <x v="12"/>
    <x v="4"/>
    <n v="28829"/>
    <n v="69.48304613674263"/>
    <s v="Yes"/>
    <n v="7735.7"/>
    <x v="2"/>
    <x v="43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x v="362"/>
    <x v="19"/>
    <x v="181"/>
    <x v="129"/>
    <x v="38"/>
    <x v="0"/>
    <n v="29478"/>
    <n v="78.007800780078014"/>
    <s v="Yes"/>
    <n v="41995.8"/>
    <x v="2"/>
    <x v="43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x v="561"/>
    <x v="45"/>
    <x v="8"/>
    <x v="108"/>
    <x v="34"/>
    <x v="6"/>
    <n v="33176"/>
    <n v="54"/>
    <s v="Yes"/>
    <n v="2925"/>
    <x v="0"/>
    <x v="433"/>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50"/>
    <x v="231"/>
    <x v="171"/>
    <x v="13"/>
    <x v="1"/>
    <n v="68664"/>
    <n v="60"/>
    <s v="Yes"/>
    <n v="7980"/>
    <x v="2"/>
    <x v="43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x v="0"/>
    <x v="0"/>
    <x v="0"/>
    <x v="0"/>
    <x v="0"/>
    <x v="0"/>
    <n v="24269"/>
    <n v="63.694267515923563"/>
    <s v="Yes"/>
    <n v="4615.8"/>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x v="563"/>
    <x v="51"/>
    <x v="232"/>
    <x v="172"/>
    <x v="85"/>
    <x v="6"/>
    <n v="28030"/>
    <n v="15.555555555555555"/>
    <s v="No"/>
    <n v="1417.5"/>
    <x v="0"/>
    <x v="43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52"/>
    <x v="233"/>
    <x v="173"/>
    <x v="26"/>
    <x v="4"/>
    <n v="5792"/>
    <n v="0"/>
    <s v="No"/>
    <n v="215"/>
    <x v="1"/>
    <x v="436"/>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53"/>
    <x v="234"/>
    <x v="174"/>
    <x v="73"/>
    <x v="2"/>
    <n v="14778"/>
    <n v="21.212121212121211"/>
    <s v="No"/>
    <n v="643.5"/>
    <x v="1"/>
    <x v="437"/>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24"/>
    <x v="63"/>
    <x v="175"/>
    <x v="6"/>
    <x v="3"/>
    <n v="91770"/>
    <n v="65.193798449612402"/>
    <s v="Yes"/>
    <n v="5288.9999999999991"/>
    <x v="0"/>
    <x v="438"/>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x v="369"/>
    <x v="19"/>
    <x v="183"/>
    <x v="142"/>
    <x v="60"/>
    <x v="4"/>
    <n v="17162"/>
    <n v="76.475086769809991"/>
    <s v="Yes"/>
    <n v="73095.7"/>
    <x v="2"/>
    <x v="4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x v="567"/>
    <x v="24"/>
    <x v="0"/>
    <x v="175"/>
    <x v="12"/>
    <x v="0"/>
    <n v="206"/>
    <n v="69.069767441860463"/>
    <s v="Yes"/>
    <n v="5418"/>
    <x v="0"/>
    <x v="4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x v="54"/>
    <x v="92"/>
    <x v="176"/>
    <x v="15"/>
    <x v="0"/>
    <n v="33717"/>
    <n v="43.995196156925545"/>
    <s v="No"/>
    <n v="10491.6"/>
    <x v="2"/>
    <x v="441"/>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x v="1"/>
    <x v="0"/>
    <x v="1"/>
    <x v="1"/>
    <x v="1"/>
    <x v="1"/>
    <n v="43994"/>
    <n v="42.97994269340974"/>
    <s v="No"/>
    <n v="1396"/>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x v="2"/>
    <x v="0"/>
    <x v="1"/>
    <x v="8"/>
    <x v="27"/>
    <x v="2"/>
    <n v="7928"/>
    <n v="80.08008008008008"/>
    <s v="Yes"/>
    <n v="3896.1"/>
    <x v="1"/>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x v="370"/>
    <x v="19"/>
    <x v="184"/>
    <x v="143"/>
    <x v="8"/>
    <x v="3"/>
    <n v="5179"/>
    <n v="50.025004167361232"/>
    <s v="Yes"/>
    <n v="24595.899999999998"/>
    <x v="2"/>
    <x v="28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x v="569"/>
    <x v="55"/>
    <x v="235"/>
    <x v="95"/>
    <x v="75"/>
    <x v="6"/>
    <n v="50810"/>
    <n v="18.023604720944189"/>
    <s v="No"/>
    <n v="22495.5"/>
    <x v="2"/>
    <x v="442"/>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56"/>
    <x v="7"/>
    <x v="20"/>
    <x v="43"/>
    <x v="7"/>
    <n v="3369"/>
    <n v="75.03751875937968"/>
    <s v="Yes"/>
    <n v="7396.3"/>
    <x v="0"/>
    <x v="443"/>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45"/>
    <x v="8"/>
    <x v="119"/>
    <x v="9"/>
    <x v="12"/>
    <n v="11827"/>
    <n v="33.4075723830735"/>
    <s v="No"/>
    <n v="1571.5"/>
    <x v="0"/>
    <x v="444"/>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x v="3"/>
    <x v="0"/>
    <x v="2"/>
    <x v="3"/>
    <x v="3"/>
    <x v="0"/>
    <n v="94364"/>
    <n v="52.932761087267522"/>
    <s v="Yes"/>
    <n v="2935.8"/>
    <x v="0"/>
    <x v="291"/>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x v="572"/>
    <x v="54"/>
    <x v="154"/>
    <x v="8"/>
    <x v="77"/>
    <x v="12"/>
    <n v="15295"/>
    <n v="30.03003003003003"/>
    <s v="No"/>
    <n v="3496.5"/>
    <x v="2"/>
    <x v="44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57"/>
    <x v="34"/>
    <x v="145"/>
    <x v="27"/>
    <x v="4"/>
    <n v="27139"/>
    <n v="79.974937343358405"/>
    <s v="Yes"/>
    <n v="17157"/>
    <x v="2"/>
    <x v="446"/>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24"/>
    <x v="92"/>
    <x v="177"/>
    <x v="43"/>
    <x v="2"/>
    <n v="9504"/>
    <n v="74.559010729223502"/>
    <s v="Yes"/>
    <n v="21446.1"/>
    <x v="2"/>
    <x v="447"/>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x v="4"/>
    <x v="0"/>
    <x v="3"/>
    <x v="4"/>
    <x v="4"/>
    <x v="0"/>
    <n v="16905"/>
    <n v="61.403508771929829"/>
    <s v="Yes"/>
    <n v="1675.8000000000002"/>
    <x v="1"/>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x v="575"/>
    <x v="44"/>
    <x v="236"/>
    <x v="178"/>
    <x v="33"/>
    <x v="4"/>
    <n v="30058"/>
    <n v="61.55555555555555"/>
    <s v="Yes"/>
    <n v="5805"/>
    <x v="2"/>
    <x v="44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x v="383"/>
    <x v="19"/>
    <x v="136"/>
    <x v="130"/>
    <x v="58"/>
    <x v="0"/>
    <n v="69619"/>
    <n v="71.226533166458069"/>
    <s v="Yes"/>
    <n v="33558"/>
    <x v="2"/>
    <x v="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x v="384"/>
    <x v="30"/>
    <x v="0"/>
    <x v="20"/>
    <x v="27"/>
    <x v="1"/>
    <n v="3382"/>
    <n v="80.040020010004994"/>
    <s v="Yes"/>
    <n v="7996"/>
    <x v="0"/>
    <x v="294"/>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x v="576"/>
    <x v="24"/>
    <x v="72"/>
    <x v="145"/>
    <x v="33"/>
    <x v="3"/>
    <n v="109864"/>
    <n v="62.43107769423559"/>
    <s v="Yes"/>
    <n v="16358.999999999998"/>
    <x v="2"/>
    <x v="45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58"/>
    <x v="237"/>
    <x v="179"/>
    <x v="26"/>
    <x v="6"/>
    <n v="5760"/>
    <n v="0"/>
    <s v="No"/>
    <n v="5827.5"/>
    <x v="2"/>
    <x v="451"/>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59"/>
    <x v="238"/>
    <x v="177"/>
    <x v="46"/>
    <x v="0"/>
    <n v="49551"/>
    <n v="65.64829969085288"/>
    <s v="Yes"/>
    <n v="23095.8"/>
    <x v="2"/>
    <x v="452"/>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24"/>
    <x v="239"/>
    <x v="93"/>
    <x v="12"/>
    <x v="3"/>
    <n v="161677"/>
    <n v="69.463087248322154"/>
    <s v="Yes"/>
    <n v="6108.9999999999991"/>
    <x v="0"/>
    <x v="453"/>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x v="60"/>
    <x v="0"/>
    <x v="102"/>
    <x v="13"/>
    <x v="2"/>
    <n v="21372"/>
    <n v="59.899497487437181"/>
    <s v="Yes"/>
    <n v="3880.5"/>
    <x v="0"/>
    <x v="454"/>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x v="385"/>
    <x v="22"/>
    <x v="240"/>
    <x v="46"/>
    <x v="82"/>
    <x v="4"/>
    <n v="140035"/>
    <n v="73.518379594898718"/>
    <s v="Yes"/>
    <n v="17195.7"/>
    <x v="2"/>
    <x v="45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x v="5"/>
    <x v="0"/>
    <x v="4"/>
    <x v="5"/>
    <x v="5"/>
    <x v="2"/>
    <n v="24870"/>
    <n v="85.1"/>
    <s v="Yes"/>
    <n v="3900"/>
    <x v="1"/>
    <x v="298"/>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x v="581"/>
    <x v="61"/>
    <x v="241"/>
    <x v="180"/>
    <x v="80"/>
    <x v="1"/>
    <n v="7199"/>
    <n v="5.7818659658344282"/>
    <s v="No"/>
    <n v="3044"/>
    <x v="2"/>
    <x v="456"/>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x v="394"/>
    <x v="32"/>
    <x v="24"/>
    <x v="8"/>
    <x v="2"/>
    <x v="1"/>
    <n v="1396"/>
    <n v="90.090090090090087"/>
    <s v="Yes"/>
    <n v="3996"/>
    <x v="1"/>
    <x v="193"/>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x v="582"/>
    <x v="62"/>
    <x v="242"/>
    <x v="7"/>
    <x v="65"/>
    <x v="12"/>
    <n v="15233"/>
    <n v="86.956521739130437"/>
    <s v="Yes"/>
    <n v="1046.5"/>
    <x v="1"/>
    <x v="45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44"/>
    <x v="243"/>
    <x v="181"/>
    <x v="0"/>
    <x v="4"/>
    <n v="55747"/>
    <n v="64.44"/>
    <s v="Yes"/>
    <n v="10750"/>
    <x v="2"/>
    <x v="458"/>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24"/>
    <x v="33"/>
    <x v="95"/>
    <x v="60"/>
    <x v="11"/>
    <n v="14961"/>
    <n v="76.015203040608128"/>
    <s v="Yes"/>
    <n v="18996.2"/>
    <x v="2"/>
    <x v="45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45"/>
    <x v="172"/>
    <x v="49"/>
    <x v="37"/>
    <x v="5"/>
    <n v="9275"/>
    <n v="56.197074672825252"/>
    <s v="Yes"/>
    <n v="5715.6"/>
    <x v="2"/>
    <x v="460"/>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24"/>
    <x v="72"/>
    <x v="131"/>
    <x v="57"/>
    <x v="7"/>
    <n v="28324"/>
    <n v="83.342593621513501"/>
    <s v="Yes"/>
    <n v="33296.300000000003"/>
    <x v="2"/>
    <x v="461"/>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51"/>
    <x v="4"/>
    <x v="182"/>
    <x v="49"/>
    <x v="5"/>
    <n v="644"/>
    <n v="17.222222222222221"/>
    <s v="No"/>
    <n v="792.00000000000011"/>
    <x v="1"/>
    <x v="462"/>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63"/>
    <x v="0"/>
    <x v="85"/>
    <x v="35"/>
    <x v="5"/>
    <n v="18139"/>
    <n v="27.322404371584703"/>
    <s v="No"/>
    <n v="2415.6000000000004"/>
    <x v="0"/>
    <x v="463"/>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64"/>
    <x v="244"/>
    <x v="183"/>
    <x v="59"/>
    <x v="5"/>
    <n v="7203"/>
    <n v="15.111111111111111"/>
    <s v="No"/>
    <n v="990.00000000000011"/>
    <x v="1"/>
    <x v="464"/>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65"/>
    <x v="104"/>
    <x v="8"/>
    <x v="65"/>
    <x v="0"/>
    <n v="491"/>
    <n v="87.087087087087085"/>
    <s v="Yes"/>
    <n v="4195.8"/>
    <x v="1"/>
    <x v="465"/>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66"/>
    <x v="1"/>
    <x v="22"/>
    <x v="29"/>
    <x v="6"/>
    <n v="13568"/>
    <n v="66.777963272120203"/>
    <s v="Yes"/>
    <n v="2695.5"/>
    <x v="1"/>
    <x v="466"/>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24"/>
    <x v="29"/>
    <x v="184"/>
    <x v="38"/>
    <x v="11"/>
    <n v="3390"/>
    <n v="77.795065570126695"/>
    <s v="Yes"/>
    <n v="17096.2"/>
    <x v="2"/>
    <x v="467"/>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24"/>
    <x v="25"/>
    <x v="184"/>
    <x v="27"/>
    <x v="11"/>
    <n v="103052"/>
    <n v="80.017781729273167"/>
    <s v="Yes"/>
    <n v="17096.2"/>
    <x v="2"/>
    <x v="46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x v="403"/>
    <x v="20"/>
    <x v="166"/>
    <x v="79"/>
    <x v="28"/>
    <x v="3"/>
    <n v="18678"/>
    <n v="28.011204481792717"/>
    <s v="No"/>
    <n v="10245.9"/>
    <x v="2"/>
    <x v="306"/>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x v="6"/>
    <x v="0"/>
    <x v="5"/>
    <x v="6"/>
    <x v="6"/>
    <x v="3"/>
    <n v="15189"/>
    <n v="64.603206412825656"/>
    <s v="Yes"/>
    <n v="2045.8999999999999"/>
    <x v="1"/>
    <x v="307"/>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x v="594"/>
    <x v="58"/>
    <x v="245"/>
    <x v="185"/>
    <x v="84"/>
    <x v="5"/>
    <n v="12179"/>
    <n v="5.0909090909090908"/>
    <s v="No"/>
    <n v="2420"/>
    <x v="2"/>
    <x v="46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67"/>
    <x v="34"/>
    <x v="20"/>
    <x v="13"/>
    <x v="11"/>
    <n v="12958"/>
    <n v="60.030015007503756"/>
    <s v="Yes"/>
    <n v="7596.2"/>
    <x v="2"/>
    <x v="470"/>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45"/>
    <x v="246"/>
    <x v="77"/>
    <x v="1"/>
    <x v="0"/>
    <n v="8258"/>
    <n v="43.202668890742288"/>
    <s v="No"/>
    <n v="5035.8"/>
    <x v="2"/>
    <x v="471"/>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68"/>
    <x v="33"/>
    <x v="186"/>
    <x v="46"/>
    <x v="3"/>
    <n v="11716"/>
    <n v="65.644699140401144"/>
    <s v="Yes"/>
    <n v="14308.999999999998"/>
    <x v="2"/>
    <x v="472"/>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69"/>
    <x v="209"/>
    <x v="95"/>
    <x v="8"/>
    <x v="5"/>
    <n v="35024"/>
    <n v="50.010002000400078"/>
    <s v="Yes"/>
    <n v="21995.600000000002"/>
    <x v="2"/>
    <x v="473"/>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70"/>
    <x v="166"/>
    <x v="95"/>
    <x v="0"/>
    <x v="3"/>
    <n v="55192"/>
    <n v="64.0128025605121"/>
    <s v="Yes"/>
    <n v="20495.899999999998"/>
    <x v="2"/>
    <x v="474"/>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24"/>
    <x v="247"/>
    <x v="22"/>
    <x v="28"/>
    <x v="3"/>
    <n v="119466"/>
    <n v="28.380634390651082"/>
    <s v="No"/>
    <n v="2455.8999999999996"/>
    <x v="0"/>
    <x v="475"/>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46"/>
    <x v="248"/>
    <x v="6"/>
    <x v="27"/>
    <x v="12"/>
    <n v="9638"/>
    <n v="79.959919839679358"/>
    <s v="Yes"/>
    <n v="1746.5"/>
    <x v="1"/>
    <x v="476"/>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49"/>
    <x v="2"/>
    <x v="4"/>
    <x v="75"/>
    <x v="9"/>
    <n v="33735"/>
    <n v="17.543859649122805"/>
    <s v="No"/>
    <n v="1436.4"/>
    <x v="0"/>
    <x v="477"/>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x v="7"/>
    <x v="0"/>
    <x v="6"/>
    <x v="7"/>
    <x v="7"/>
    <x v="4"/>
    <n v="30411"/>
    <n v="23.411371237458194"/>
    <s v="No"/>
    <n v="1285.7"/>
    <x v="0"/>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x v="603"/>
    <x v="45"/>
    <x v="41"/>
    <x v="7"/>
    <x v="34"/>
    <x v="11"/>
    <n v="3044"/>
    <n v="53.511705685618729"/>
    <s v="Yes"/>
    <n v="1136.2"/>
    <x v="1"/>
    <x v="478"/>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39"/>
    <x v="33"/>
    <x v="79"/>
    <x v="50"/>
    <x v="1"/>
    <n v="33584"/>
    <n v="52.020808323329334"/>
    <s v="Yes"/>
    <n v="9996"/>
    <x v="2"/>
    <x v="479"/>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71"/>
    <x v="249"/>
    <x v="94"/>
    <x v="34"/>
    <x v="2"/>
    <n v="1779"/>
    <n v="54.371465854719446"/>
    <s v="Yes"/>
    <n v="8966.1"/>
    <x v="2"/>
    <x v="480"/>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x v="408"/>
    <x v="33"/>
    <x v="141"/>
    <x v="7"/>
    <x v="13"/>
    <x v="3"/>
    <n v="5999"/>
    <n v="60.200668896321076"/>
    <s v="Yes"/>
    <n v="1225.8999999999999"/>
    <x v="1"/>
    <x v="310"/>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x v="10"/>
    <x v="0"/>
    <x v="3"/>
    <x v="9"/>
    <x v="10"/>
    <x v="4"/>
    <n v="13391"/>
    <n v="54.572271386430685"/>
    <s v="Yes"/>
    <n v="1457.7"/>
    <x v="1"/>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x v="606"/>
    <x v="72"/>
    <x v="105"/>
    <x v="187"/>
    <x v="79"/>
    <x v="5"/>
    <n v="26556"/>
    <n v="10"/>
    <s v="No"/>
    <n v="1100"/>
    <x v="0"/>
    <x v="481"/>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47"/>
    <x v="250"/>
    <x v="38"/>
    <x v="37"/>
    <x v="4"/>
    <n v="25903"/>
    <n v="56.237491661107406"/>
    <s v="Yes"/>
    <n v="6445.7"/>
    <x v="2"/>
    <x v="482"/>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44"/>
    <x v="251"/>
    <x v="188"/>
    <x v="13"/>
    <x v="4"/>
    <n v="53464"/>
    <n v="60.392857142857146"/>
    <s v="Yes"/>
    <n v="12040"/>
    <x v="2"/>
    <x v="483"/>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x v="405"/>
    <x v="19"/>
    <x v="194"/>
    <x v="130"/>
    <x v="33"/>
    <x v="3"/>
    <n v="48448"/>
    <n v="62.465581977471842"/>
    <s v="Yes"/>
    <n v="32758.999999999996"/>
    <x v="2"/>
    <x v="484"/>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x v="609"/>
    <x v="65"/>
    <x v="252"/>
    <x v="7"/>
    <x v="1"/>
    <x v="5"/>
    <n v="5176"/>
    <n v="43.478260869565219"/>
    <s v="No"/>
    <n v="1315.6000000000001"/>
    <x v="1"/>
    <x v="485"/>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61"/>
    <x v="32"/>
    <x v="189"/>
    <x v="66"/>
    <x v="5"/>
    <n v="8614"/>
    <n v="23.514851485148512"/>
    <s v="No"/>
    <n v="1777.6000000000001"/>
    <x v="0"/>
    <x v="48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39"/>
    <x v="23"/>
    <x v="36"/>
    <x v="48"/>
    <x v="11"/>
    <n v="60026"/>
    <n v="57.183702644746248"/>
    <s v="Yes"/>
    <n v="5316.2"/>
    <x v="2"/>
    <x v="487"/>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x v="49"/>
    <x v="8"/>
    <x v="22"/>
    <x v="8"/>
    <x v="11"/>
    <n v="3066"/>
    <n v="50.083472454090149"/>
    <s v="Yes"/>
    <n v="2276.1999999999998"/>
    <x v="0"/>
    <x v="488"/>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47"/>
    <x v="63"/>
    <x v="8"/>
    <x v="10"/>
    <x v="1"/>
    <n v="2102"/>
    <n v="55.055055055055057"/>
    <s v="Yes"/>
    <n v="3996"/>
    <x v="0"/>
    <x v="489"/>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45"/>
    <x v="34"/>
    <x v="179"/>
    <x v="16"/>
    <x v="5"/>
    <n v="34852"/>
    <n v="38.301158301158303"/>
    <s v="No"/>
    <n v="5698.0000000000009"/>
    <x v="2"/>
    <x v="49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x v="12"/>
    <x v="2"/>
    <x v="9"/>
    <x v="11"/>
    <x v="12"/>
    <x v="5"/>
    <n v="426972"/>
    <n v="68.714285714285722"/>
    <s v="Yes"/>
    <n v="3080.0000000000005"/>
    <x v="0"/>
    <x v="491"/>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x v="615"/>
    <x v="73"/>
    <x v="253"/>
    <x v="190"/>
    <x v="87"/>
    <x v="6"/>
    <n v="8618"/>
    <n v="1.875"/>
    <s v="No"/>
    <n v="720"/>
    <x v="1"/>
    <x v="492"/>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x v="414"/>
    <x v="22"/>
    <x v="179"/>
    <x v="75"/>
    <x v="36"/>
    <x v="1"/>
    <n v="32625"/>
    <n v="76.9375"/>
    <s v="Yes"/>
    <n v="6400"/>
    <x v="0"/>
    <x v="31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x v="616"/>
    <x v="45"/>
    <x v="23"/>
    <x v="12"/>
    <x v="9"/>
    <x v="1"/>
    <n v="4018"/>
    <n v="33.370411568409338"/>
    <s v="No"/>
    <n v="3596"/>
    <x v="2"/>
    <x v="493"/>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74"/>
    <x v="254"/>
    <x v="22"/>
    <x v="52"/>
    <x v="4"/>
    <n v="11687"/>
    <n v="20.033388981636062"/>
    <s v="No"/>
    <n v="2575.6999999999998"/>
    <x v="0"/>
    <x v="494"/>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x v="13"/>
    <x v="0"/>
    <x v="10"/>
    <x v="12"/>
    <x v="4"/>
    <x v="0"/>
    <n v="2262"/>
    <n v="61.067853170189103"/>
    <s v="Yes"/>
    <n v="3775.8"/>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x v="618"/>
    <x v="24"/>
    <x v="255"/>
    <x v="157"/>
    <x v="41"/>
    <x v="11"/>
    <n v="11015"/>
    <n v="46.555183946488292"/>
    <s v="No"/>
    <n v="11362"/>
    <x v="2"/>
    <x v="49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75"/>
    <x v="23"/>
    <x v="12"/>
    <x v="9"/>
    <x v="4"/>
    <n v="95116"/>
    <n v="33.370411568409338"/>
    <s v="No"/>
    <n v="3865.7"/>
    <x v="2"/>
    <x v="49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x v="14"/>
    <x v="0"/>
    <x v="11"/>
    <x v="4"/>
    <x v="13"/>
    <x v="3"/>
    <n v="4768"/>
    <n v="60.150375939849624"/>
    <s v="Yes"/>
    <n v="1635.8999999999999"/>
    <x v="1"/>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x v="620"/>
    <x v="44"/>
    <x v="69"/>
    <x v="191"/>
    <x v="48"/>
    <x v="4"/>
    <n v="23022"/>
    <n v="56.699999999999996"/>
    <s v="Yes"/>
    <n v="12900"/>
    <x v="2"/>
    <x v="497"/>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x v="428"/>
    <x v="19"/>
    <x v="44"/>
    <x v="95"/>
    <x v="45"/>
    <x v="1"/>
    <n v="67951"/>
    <n v="68.013602720544114"/>
    <s v="Yes"/>
    <n v="19996"/>
    <x v="2"/>
    <x v="498"/>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x v="621"/>
    <x v="76"/>
    <x v="256"/>
    <x v="95"/>
    <x v="88"/>
    <x v="4"/>
    <n v="4426"/>
    <n v="94.118823764752946"/>
    <s v="Yes"/>
    <n v="21495.7"/>
    <x v="0"/>
    <x v="499"/>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x v="61"/>
    <x v="257"/>
    <x v="192"/>
    <x v="83"/>
    <x v="0"/>
    <n v="4567"/>
    <n v="3.8327526132404177"/>
    <s v="No"/>
    <n v="3616.2000000000003"/>
    <x v="2"/>
    <x v="500"/>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39"/>
    <x v="258"/>
    <x v="100"/>
    <x v="80"/>
    <x v="1"/>
    <n v="13797"/>
    <n v="6.2893081761006293"/>
    <s v="No"/>
    <n v="3180"/>
    <x v="2"/>
    <x v="501"/>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77"/>
    <x v="259"/>
    <x v="193"/>
    <x v="16"/>
    <x v="5"/>
    <n v="15137"/>
    <n v="37.915831663326657"/>
    <s v="No"/>
    <n v="10978"/>
    <x v="2"/>
    <x v="502"/>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x v="15"/>
    <x v="0"/>
    <x v="12"/>
    <x v="4"/>
    <x v="14"/>
    <x v="5"/>
    <n v="18757"/>
    <n v="12.531328320802004"/>
    <s v="No"/>
    <n v="1755.6000000000001"/>
    <x v="0"/>
    <x v="1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x v="20"/>
    <x v="0"/>
    <x v="16"/>
    <x v="15"/>
    <x v="18"/>
    <x v="6"/>
    <n v="815"/>
    <n v="46.081156197887715"/>
    <s v="No"/>
    <n v="8095.5"/>
    <x v="2"/>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x v="625"/>
    <x v="59"/>
    <x v="260"/>
    <x v="79"/>
    <x v="19"/>
    <x v="0"/>
    <n v="156638"/>
    <n v="41.216486594637857"/>
    <s v="No"/>
    <n v="10495.800000000001"/>
    <x v="2"/>
    <x v="503"/>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x v="78"/>
    <x v="261"/>
    <x v="53"/>
    <x v="43"/>
    <x v="3"/>
    <n v="9344"/>
    <n v="75.25"/>
    <s v="Yes"/>
    <n v="3279.9999999999995"/>
    <x v="1"/>
    <x v="50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79"/>
    <x v="125"/>
    <x v="85"/>
    <x v="26"/>
    <x v="6"/>
    <n v="4875"/>
    <n v="0"/>
    <s v="No"/>
    <n v="2470.5"/>
    <x v="2"/>
    <x v="50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x v="448"/>
    <x v="19"/>
    <x v="194"/>
    <x v="129"/>
    <x v="20"/>
    <x v="0"/>
    <n v="20881"/>
    <n v="70.007000700070009"/>
    <s v="Yes"/>
    <n v="41995.8"/>
    <x v="2"/>
    <x v="506"/>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x v="628"/>
    <x v="19"/>
    <x v="262"/>
    <x v="56"/>
    <x v="13"/>
    <x v="4"/>
    <n v="4744"/>
    <n v="59.998666622220739"/>
    <s v="Yes"/>
    <n v="128995.7"/>
    <x v="2"/>
    <x v="507"/>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24"/>
    <x v="69"/>
    <x v="163"/>
    <x v="11"/>
    <x v="2"/>
    <n v="12452"/>
    <n v="62.875107173478142"/>
    <s v="Yes"/>
    <n v="13646.1"/>
    <x v="2"/>
    <x v="50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51"/>
    <x v="54"/>
    <x v="172"/>
    <x v="59"/>
    <x v="6"/>
    <n v="17810"/>
    <n v="14.603174603174605"/>
    <s v="No"/>
    <n v="1417.5"/>
    <x v="0"/>
    <x v="509"/>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24"/>
    <x v="34"/>
    <x v="38"/>
    <x v="41"/>
    <x v="3"/>
    <n v="53648"/>
    <n v="46.697798532354902"/>
    <s v="No"/>
    <n v="6145.9"/>
    <x v="2"/>
    <x v="510"/>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80"/>
    <x v="263"/>
    <x v="194"/>
    <x v="34"/>
    <x v="0"/>
    <n v="2014"/>
    <n v="54.189090909090908"/>
    <s v="Yes"/>
    <n v="57750"/>
    <x v="2"/>
    <x v="511"/>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81"/>
    <x v="18"/>
    <x v="195"/>
    <x v="26"/>
    <x v="11"/>
    <n v="5958"/>
    <n v="0"/>
    <s v="No"/>
    <n v="224.2"/>
    <x v="1"/>
    <x v="51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25"/>
    <x v="264"/>
    <x v="8"/>
    <x v="1"/>
    <x v="4"/>
    <n v="38221"/>
    <n v="42.842842842842842"/>
    <s v="No"/>
    <n v="4295.7"/>
    <x v="2"/>
    <x v="513"/>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71"/>
    <x v="125"/>
    <x v="8"/>
    <x v="32"/>
    <x v="2"/>
    <n v="64705"/>
    <n v="45.045045045045043"/>
    <s v="No"/>
    <n v="3896.1"/>
    <x v="2"/>
    <x v="514"/>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x v="438"/>
    <x v="35"/>
    <x v="202"/>
    <x v="143"/>
    <x v="6"/>
    <x v="4"/>
    <n v="17129"/>
    <n v="65.010835139189865"/>
    <s v="Yes"/>
    <n v="25795.7"/>
    <x v="2"/>
    <x v="32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x v="19"/>
    <x v="3"/>
    <x v="15"/>
    <x v="14"/>
    <x v="17"/>
    <x v="4"/>
    <n v="11976"/>
    <n v="38.65393360618463"/>
    <s v="No"/>
    <n v="94557"/>
    <x v="2"/>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x v="636"/>
    <x v="54"/>
    <x v="265"/>
    <x v="3"/>
    <x v="63"/>
    <x v="2"/>
    <n v="17348"/>
    <n v="35.908440629470675"/>
    <s v="No"/>
    <n v="2726.1"/>
    <x v="0"/>
    <x v="515"/>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x v="24"/>
    <x v="72"/>
    <x v="43"/>
    <x v="8"/>
    <x v="7"/>
    <n v="87798"/>
    <n v="50.016672224074689"/>
    <s v="Yes"/>
    <n v="11096.300000000001"/>
    <x v="2"/>
    <x v="516"/>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82"/>
    <x v="8"/>
    <x v="6"/>
    <x v="54"/>
    <x v="0"/>
    <n v="24432"/>
    <n v="40.080160320641284"/>
    <s v="No"/>
    <n v="2095.8000000000002"/>
    <x v="0"/>
    <x v="517"/>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44"/>
    <x v="266"/>
    <x v="41"/>
    <x v="53"/>
    <x v="4"/>
    <n v="189104"/>
    <n v="58.642857142857139"/>
    <s v="Yes"/>
    <n v="6020"/>
    <x v="2"/>
    <x v="518"/>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x v="83"/>
    <x v="209"/>
    <x v="196"/>
    <x v="66"/>
    <x v="0"/>
    <n v="93112"/>
    <n v="24.249772658381328"/>
    <s v="No"/>
    <n v="13855.800000000001"/>
    <x v="2"/>
    <x v="519"/>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24"/>
    <x v="33"/>
    <x v="143"/>
    <x v="27"/>
    <x v="2"/>
    <n v="47521"/>
    <n v="80.013335555925991"/>
    <s v="Yes"/>
    <n v="23396.1"/>
    <x v="2"/>
    <x v="520"/>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74"/>
    <x v="0"/>
    <x v="6"/>
    <x v="52"/>
    <x v="4"/>
    <n v="27201"/>
    <n v="20.040080160320642"/>
    <s v="No"/>
    <n v="2145.6999999999998"/>
    <x v="0"/>
    <x v="52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x v="21"/>
    <x v="2"/>
    <x v="17"/>
    <x v="6"/>
    <x v="15"/>
    <x v="7"/>
    <n v="10962"/>
    <n v="44.08817635270541"/>
    <s v="No"/>
    <n v="1846.3000000000002"/>
    <x v="0"/>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x v="22"/>
    <x v="3"/>
    <x v="15"/>
    <x v="16"/>
    <x v="19"/>
    <x v="4"/>
    <n v="16299"/>
    <n v="41.091703056768559"/>
    <s v="No"/>
    <n v="98470"/>
    <x v="2"/>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x v="643"/>
    <x v="45"/>
    <x v="17"/>
    <x v="197"/>
    <x v="55"/>
    <x v="4"/>
    <n v="31534"/>
    <n v="25.6"/>
    <s v="No"/>
    <n v="1612.5"/>
    <x v="0"/>
    <x v="522"/>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9"/>
    <x v="209"/>
    <x v="95"/>
    <x v="8"/>
    <x v="2"/>
    <n v="7571"/>
    <n v="50.010002000400078"/>
    <s v="Yes"/>
    <n v="19496.099999999999"/>
    <x v="2"/>
    <x v="348"/>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73"/>
    <x v="267"/>
    <x v="190"/>
    <x v="81"/>
    <x v="5"/>
    <n v="6537"/>
    <n v="14.374999999999998"/>
    <s v="No"/>
    <n v="704"/>
    <x v="1"/>
    <x v="523"/>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x v="23"/>
    <x v="0"/>
    <x v="18"/>
    <x v="17"/>
    <x v="20"/>
    <x v="1"/>
    <n v="9377"/>
    <n v="70.35175879396985"/>
    <s v="Yes"/>
    <n v="796"/>
    <x v="1"/>
    <x v="339"/>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x v="646"/>
    <x v="66"/>
    <x v="8"/>
    <x v="6"/>
    <x v="54"/>
    <x v="6"/>
    <n v="21010"/>
    <n v="40.080160320641284"/>
    <s v="No"/>
    <n v="2245.5"/>
    <x v="0"/>
    <x v="524"/>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24"/>
    <x v="166"/>
    <x v="46"/>
    <x v="10"/>
    <x v="2"/>
    <n v="3517"/>
    <n v="55.013753438359593"/>
    <s v="Yes"/>
    <n v="15596.1"/>
    <x v="2"/>
    <x v="525"/>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71"/>
    <x v="168"/>
    <x v="43"/>
    <x v="9"/>
    <x v="4"/>
    <n v="63899"/>
    <n v="33.344448149383126"/>
    <s v="No"/>
    <n v="12895.699999999999"/>
    <x v="2"/>
    <x v="526"/>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x v="25"/>
    <x v="2"/>
    <x v="1"/>
    <x v="3"/>
    <x v="22"/>
    <x v="0"/>
    <n v="12153"/>
    <n v="71.530758226037193"/>
    <s v="Yes"/>
    <n v="2935.8"/>
    <x v="1"/>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x v="649"/>
    <x v="84"/>
    <x v="0"/>
    <x v="38"/>
    <x v="25"/>
    <x v="3"/>
    <n v="5730"/>
    <n v="73.382254836557706"/>
    <s v="Yes"/>
    <n v="6145.9"/>
    <x v="0"/>
    <x v="527"/>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85"/>
    <x v="79"/>
    <x v="46"/>
    <x v="30"/>
    <x v="0"/>
    <n v="25488"/>
    <n v="57.514378594648662"/>
    <s v="Yes"/>
    <n v="16795.8"/>
    <x v="2"/>
    <x v="52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45"/>
    <x v="154"/>
    <x v="102"/>
    <x v="77"/>
    <x v="6"/>
    <n v="54405"/>
    <n v="29.748743718592962"/>
    <s v="No"/>
    <n v="4477.5"/>
    <x v="2"/>
    <x v="529"/>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x v="456"/>
    <x v="33"/>
    <x v="205"/>
    <x v="6"/>
    <x v="74"/>
    <x v="0"/>
    <n v="1949"/>
    <n v="80.961923847695388"/>
    <s v="Yes"/>
    <n v="2095.8000000000002"/>
    <x v="1"/>
    <x v="344"/>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x v="652"/>
    <x v="69"/>
    <x v="176"/>
    <x v="87"/>
    <x v="44"/>
    <x v="0"/>
    <n v="122478"/>
    <n v="32.371983519717482"/>
    <s v="No"/>
    <n v="7135.8"/>
    <x v="2"/>
    <x v="530"/>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54"/>
    <x v="268"/>
    <x v="171"/>
    <x v="23"/>
    <x v="4"/>
    <n v="7241"/>
    <n v="25.062656641604008"/>
    <s v="No"/>
    <n v="8578.5"/>
    <x v="2"/>
    <x v="53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47"/>
    <x v="61"/>
    <x v="95"/>
    <x v="57"/>
    <x v="1"/>
    <n v="20457"/>
    <n v="83.016603320664132"/>
    <s v="Yes"/>
    <n v="19996"/>
    <x v="2"/>
    <x v="532"/>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86"/>
    <x v="269"/>
    <x v="198"/>
    <x v="26"/>
    <x v="6"/>
    <n v="8610"/>
    <n v="0"/>
    <s v="No"/>
    <n v="1980"/>
    <x v="0"/>
    <x v="533"/>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x v="453"/>
    <x v="35"/>
    <x v="12"/>
    <x v="8"/>
    <x v="6"/>
    <x v="11"/>
    <n v="16557"/>
    <n v="65.06506506506507"/>
    <s v="Yes"/>
    <n v="3796.2"/>
    <x v="0"/>
    <x v="341"/>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x v="656"/>
    <x v="47"/>
    <x v="23"/>
    <x v="46"/>
    <x v="5"/>
    <x v="2"/>
    <n v="1087"/>
    <n v="85.021255313828462"/>
    <s v="Yes"/>
    <n v="15596.1"/>
    <x v="2"/>
    <x v="534"/>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76"/>
    <x v="4"/>
    <x v="4"/>
    <x v="11"/>
    <x v="1"/>
    <n v="1540"/>
    <n v="62.656641604010019"/>
    <s v="Yes"/>
    <n v="1596"/>
    <x v="1"/>
    <x v="535"/>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x v="46"/>
    <x v="227"/>
    <x v="8"/>
    <x v="58"/>
    <x v="3"/>
    <n v="401"/>
    <n v="71.071071071071074"/>
    <s v="Yes"/>
    <n v="4095.8999999999996"/>
    <x v="0"/>
    <x v="536"/>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87"/>
    <x v="21"/>
    <x v="6"/>
    <x v="0"/>
    <x v="10"/>
    <n v="9385"/>
    <n v="64.128256513026045"/>
    <s v="Yes"/>
    <n v="1696.6"/>
    <x v="1"/>
    <x v="537"/>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9"/>
    <x v="72"/>
    <x v="95"/>
    <x v="20"/>
    <x v="1"/>
    <n v="92588"/>
    <n v="70.014002800560121"/>
    <s v="Yes"/>
    <n v="19996"/>
    <x v="2"/>
    <x v="35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24"/>
    <x v="0"/>
    <x v="3"/>
    <x v="1"/>
    <x v="10"/>
    <n v="3454"/>
    <n v="42.918454935622321"/>
    <s v="No"/>
    <n v="2376.6"/>
    <x v="0"/>
    <x v="538"/>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63"/>
    <x v="23"/>
    <x v="10"/>
    <x v="23"/>
    <x v="4"/>
    <n v="15790"/>
    <n v="25.031289111389238"/>
    <s v="No"/>
    <n v="3435.7"/>
    <x v="2"/>
    <x v="539"/>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88"/>
    <x v="96"/>
    <x v="199"/>
    <x v="3"/>
    <x v="2"/>
    <n v="14969"/>
    <n v="52.55"/>
    <s v="Yes"/>
    <n v="7800"/>
    <x v="2"/>
    <x v="54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9"/>
    <x v="209"/>
    <x v="129"/>
    <x v="43"/>
    <x v="3"/>
    <n v="42139"/>
    <n v="75.00750075007501"/>
    <s v="Yes"/>
    <n v="40995.899999999994"/>
    <x v="2"/>
    <x v="54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51"/>
    <x v="11"/>
    <x v="182"/>
    <x v="89"/>
    <x v="4"/>
    <n v="989"/>
    <n v="11.666666666666666"/>
    <s v="No"/>
    <n v="774"/>
    <x v="1"/>
    <x v="542"/>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22"/>
    <x v="270"/>
    <x v="200"/>
    <x v="34"/>
    <x v="6"/>
    <n v="19624"/>
    <n v="54.172413793103445"/>
    <s v="Yes"/>
    <n v="13050"/>
    <x v="2"/>
    <x v="543"/>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87"/>
    <x v="271"/>
    <x v="8"/>
    <x v="1"/>
    <x v="0"/>
    <n v="3201"/>
    <n v="42.942942942942942"/>
    <s v="No"/>
    <n v="4195.8"/>
    <x v="2"/>
    <x v="544"/>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x v="89"/>
    <x v="25"/>
    <x v="20"/>
    <x v="10"/>
    <x v="3"/>
    <n v="30469"/>
    <n v="55.027513756878442"/>
    <s v="Yes"/>
    <n v="8195.9"/>
    <x v="2"/>
    <x v="545"/>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90"/>
    <x v="63"/>
    <x v="8"/>
    <x v="10"/>
    <x v="5"/>
    <n v="9940"/>
    <n v="55.055055055055057"/>
    <s v="Yes"/>
    <n v="4395.6000000000004"/>
    <x v="0"/>
    <x v="54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91"/>
    <x v="125"/>
    <x v="8"/>
    <x v="32"/>
    <x v="4"/>
    <n v="7758"/>
    <n v="45.045045045045043"/>
    <s v="No"/>
    <n v="4295.7"/>
    <x v="2"/>
    <x v="547"/>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69"/>
    <x v="272"/>
    <x v="71"/>
    <x v="63"/>
    <x v="4"/>
    <n v="68409"/>
    <n v="36.265110462692789"/>
    <s v="No"/>
    <n v="10315.699999999999"/>
    <x v="2"/>
    <x v="548"/>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92"/>
    <x v="248"/>
    <x v="201"/>
    <x v="26"/>
    <x v="4"/>
    <n v="3095"/>
    <n v="0"/>
    <s v="No"/>
    <n v="430"/>
    <x v="1"/>
    <x v="549"/>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48"/>
    <x v="8"/>
    <x v="38"/>
    <x v="27"/>
    <x v="0"/>
    <n v="903"/>
    <n v="80.053368912608406"/>
    <s v="Yes"/>
    <n v="6295.8"/>
    <x v="0"/>
    <x v="550"/>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54"/>
    <x v="237"/>
    <x v="202"/>
    <x v="28"/>
    <x v="3"/>
    <n v="25771"/>
    <n v="27.855153203342621"/>
    <s v="No"/>
    <n v="7359.4999999999991"/>
    <x v="2"/>
    <x v="55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24"/>
    <x v="154"/>
    <x v="8"/>
    <x v="77"/>
    <x v="3"/>
    <n v="273189"/>
    <n v="30.03003003003003"/>
    <s v="No"/>
    <n v="4095.8999999999996"/>
    <x v="2"/>
    <x v="552"/>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93"/>
    <x v="111"/>
    <x v="172"/>
    <x v="52"/>
    <x v="6"/>
    <n v="3785"/>
    <n v="20"/>
    <s v="No"/>
    <n v="1417.5"/>
    <x v="0"/>
    <x v="553"/>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51"/>
    <x v="273"/>
    <x v="203"/>
    <x v="81"/>
    <x v="5"/>
    <n v="2866"/>
    <n v="13.636363636363635"/>
    <s v="No"/>
    <n v="968.00000000000011"/>
    <x v="1"/>
    <x v="554"/>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54"/>
    <x v="69"/>
    <x v="28"/>
    <x v="71"/>
    <x v="4"/>
    <n v="27223"/>
    <n v="18.761726078799249"/>
    <s v="No"/>
    <n v="6875.7"/>
    <x v="2"/>
    <x v="555"/>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44"/>
    <x v="274"/>
    <x v="204"/>
    <x v="37"/>
    <x v="4"/>
    <n v="82356"/>
    <n v="55.81818181818182"/>
    <s v="Yes"/>
    <n v="7095"/>
    <x v="2"/>
    <x v="5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94"/>
    <x v="275"/>
    <x v="92"/>
    <x v="52"/>
    <x v="4"/>
    <n v="5719"/>
    <n v="20"/>
    <s v="No"/>
    <n v="2580"/>
    <x v="0"/>
    <x v="557"/>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x v="466"/>
    <x v="19"/>
    <x v="166"/>
    <x v="133"/>
    <x v="82"/>
    <x v="1"/>
    <n v="26880"/>
    <n v="74.263233190271819"/>
    <s v="Yes"/>
    <n v="27960"/>
    <x v="2"/>
    <x v="351"/>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x v="681"/>
    <x v="47"/>
    <x v="29"/>
    <x v="79"/>
    <x v="13"/>
    <x v="4"/>
    <n v="1690"/>
    <n v="60.024009603841534"/>
    <s v="Yes"/>
    <n v="10745.699999999999"/>
    <x v="2"/>
    <x v="558"/>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x v="27"/>
    <x v="0"/>
    <x v="8"/>
    <x v="4"/>
    <x v="23"/>
    <x v="1"/>
    <n v="2766"/>
    <n v="25.062656641604008"/>
    <s v="No"/>
    <n v="1596"/>
    <x v="0"/>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x v="682"/>
    <x v="95"/>
    <x v="276"/>
    <x v="3"/>
    <x v="46"/>
    <x v="5"/>
    <n v="8372"/>
    <n v="65.951359084406292"/>
    <s v="Yes"/>
    <n v="3075.6000000000004"/>
    <x v="0"/>
    <x v="559"/>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54"/>
    <x v="277"/>
    <x v="205"/>
    <x v="17"/>
    <x v="1"/>
    <n v="7113"/>
    <n v="38.626023657870789"/>
    <s v="No"/>
    <n v="8792"/>
    <x v="2"/>
    <x v="560"/>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x v="29"/>
    <x v="0"/>
    <x v="8"/>
    <x v="8"/>
    <x v="20"/>
    <x v="4"/>
    <n v="20850"/>
    <n v="70.070070070070074"/>
    <s v="Yes"/>
    <n v="4295.7"/>
    <x v="0"/>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x v="684"/>
    <x v="88"/>
    <x v="1"/>
    <x v="6"/>
    <x v="13"/>
    <x v="8"/>
    <n v="2804"/>
    <n v="60.120240480961925"/>
    <s v="Yes"/>
    <n v="1646.6999999999998"/>
    <x v="1"/>
    <x v="561"/>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24"/>
    <x v="168"/>
    <x v="129"/>
    <x v="27"/>
    <x v="7"/>
    <n v="1986"/>
    <n v="80.008000800079998"/>
    <s v="Yes"/>
    <n v="36996.300000000003"/>
    <x v="2"/>
    <x v="562"/>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31"/>
    <x v="24"/>
    <x v="6"/>
    <x v="27"/>
    <x v="3"/>
    <n v="2451"/>
    <n v="80.160320641282567"/>
    <s v="Yes"/>
    <n v="2045.8999999999999"/>
    <x v="1"/>
    <x v="36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45"/>
    <x v="7"/>
    <x v="5"/>
    <x v="8"/>
    <x v="15"/>
    <n v="23"/>
    <n v="50.1"/>
    <s v="Yes"/>
    <n v="5000"/>
    <x v="0"/>
    <x v="56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96"/>
    <x v="278"/>
    <x v="123"/>
    <x v="76"/>
    <x v="6"/>
    <n v="26194"/>
    <n v="48.8"/>
    <s v="No"/>
    <n v="15750"/>
    <x v="2"/>
    <x v="56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97"/>
    <x v="279"/>
    <x v="206"/>
    <x v="52"/>
    <x v="2"/>
    <n v="15783"/>
    <n v="19.536585365853661"/>
    <s v="No"/>
    <n v="15990"/>
    <x v="2"/>
    <x v="565"/>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93"/>
    <x v="280"/>
    <x v="182"/>
    <x v="39"/>
    <x v="5"/>
    <n v="8053"/>
    <n v="30.555555555555557"/>
    <s v="No"/>
    <n v="792.00000000000011"/>
    <x v="1"/>
    <x v="566"/>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45"/>
    <x v="0"/>
    <x v="207"/>
    <x v="46"/>
    <x v="3"/>
    <n v="2809"/>
    <n v="66.470588235294116"/>
    <s v="Yes"/>
    <n v="4879"/>
    <x v="0"/>
    <x v="567"/>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24"/>
    <x v="33"/>
    <x v="136"/>
    <x v="5"/>
    <x v="9"/>
    <n v="25910"/>
    <n v="85.010626328291039"/>
    <s v="Yes"/>
    <n v="28796.400000000001"/>
    <x v="2"/>
    <x v="568"/>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x v="46"/>
    <x v="114"/>
    <x v="28"/>
    <x v="5"/>
    <x v="11"/>
    <n v="1173"/>
    <n v="85.30331457160726"/>
    <s v="Yes"/>
    <n v="6076.2"/>
    <x v="0"/>
    <x v="569"/>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47"/>
    <x v="125"/>
    <x v="20"/>
    <x v="25"/>
    <x v="9"/>
    <n v="6422"/>
    <n v="72.536268134067043"/>
    <s v="Yes"/>
    <n v="7196.4000000000005"/>
    <x v="2"/>
    <x v="570"/>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81"/>
    <x v="124"/>
    <x v="208"/>
    <x v="79"/>
    <x v="0"/>
    <n v="241"/>
    <n v="10.1010101010101"/>
    <s v="No"/>
    <n v="415.8"/>
    <x v="1"/>
    <x v="57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x v="28"/>
    <x v="0"/>
    <x v="16"/>
    <x v="20"/>
    <x v="24"/>
    <x v="5"/>
    <n v="184"/>
    <n v="51.475737868934466"/>
    <s v="Yes"/>
    <n v="8795.6"/>
    <x v="2"/>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x v="696"/>
    <x v="24"/>
    <x v="69"/>
    <x v="43"/>
    <x v="48"/>
    <x v="11"/>
    <n v="14629"/>
    <n v="56.685561853951313"/>
    <s v="Yes"/>
    <n v="11396.199999999999"/>
    <x v="2"/>
    <x v="572"/>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65"/>
    <x v="36"/>
    <x v="8"/>
    <x v="36"/>
    <x v="0"/>
    <n v="1528"/>
    <n v="76.976976976976971"/>
    <s v="Yes"/>
    <n v="4195.8"/>
    <x v="0"/>
    <x v="573"/>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98"/>
    <x v="141"/>
    <x v="6"/>
    <x v="60"/>
    <x v="4"/>
    <n v="15032"/>
    <n v="76.152304609218433"/>
    <s v="Yes"/>
    <n v="2145.6999999999998"/>
    <x v="1"/>
    <x v="574"/>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99"/>
    <x v="63"/>
    <x v="53"/>
    <x v="15"/>
    <x v="5"/>
    <n v="69585"/>
    <n v="43.875"/>
    <s v="No"/>
    <n v="3520.0000000000005"/>
    <x v="0"/>
    <x v="57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00"/>
    <x v="79"/>
    <x v="209"/>
    <x v="24"/>
    <x v="3"/>
    <n v="14371"/>
    <n v="51.387696709585114"/>
    <s v="Yes"/>
    <n v="14329.499999999998"/>
    <x v="2"/>
    <x v="576"/>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93"/>
    <x v="281"/>
    <x v="210"/>
    <x v="47"/>
    <x v="5"/>
    <n v="3182"/>
    <n v="22.083333333333332"/>
    <s v="No"/>
    <n v="3168.0000000000005"/>
    <x v="2"/>
    <x v="577"/>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45"/>
    <x v="227"/>
    <x v="211"/>
    <x v="24"/>
    <x v="5"/>
    <n v="25886"/>
    <n v="51.016949152542367"/>
    <s v="Yes"/>
    <n v="2596"/>
    <x v="0"/>
    <x v="578"/>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48"/>
    <x v="23"/>
    <x v="20"/>
    <x v="20"/>
    <x v="5"/>
    <n v="4736"/>
    <n v="70.035017508754379"/>
    <s v="Yes"/>
    <n v="8795.6"/>
    <x v="2"/>
    <x v="579"/>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x v="55"/>
    <x v="282"/>
    <x v="212"/>
    <x v="66"/>
    <x v="5"/>
    <n v="73005"/>
    <n v="23.823129251700681"/>
    <s v="No"/>
    <n v="32340.000000000004"/>
    <x v="2"/>
    <x v="58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101"/>
    <x v="135"/>
    <x v="213"/>
    <x v="7"/>
    <x v="4"/>
    <n v="20398"/>
    <n v="23.314065510597302"/>
    <s v="No"/>
    <n v="11158.5"/>
    <x v="2"/>
    <x v="581"/>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87"/>
    <x v="7"/>
    <x v="10"/>
    <x v="16"/>
    <x v="4"/>
    <n v="2125"/>
    <n v="37.546933667083856"/>
    <s v="No"/>
    <n v="3435.7"/>
    <x v="0"/>
    <x v="582"/>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90"/>
    <x v="63"/>
    <x v="8"/>
    <x v="10"/>
    <x v="4"/>
    <n v="11330"/>
    <n v="55.055055055055057"/>
    <s v="Yes"/>
    <n v="4295.7"/>
    <x v="0"/>
    <x v="583"/>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102"/>
    <x v="29"/>
    <x v="20"/>
    <x v="8"/>
    <x v="0"/>
    <n v="27441"/>
    <n v="50.025012506253134"/>
    <s v="Yes"/>
    <n v="8395.8000000000011"/>
    <x v="2"/>
    <x v="584"/>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40"/>
    <x v="283"/>
    <x v="7"/>
    <x v="36"/>
    <x v="4"/>
    <n v="255"/>
    <n v="76.923076923076934"/>
    <s v="Yes"/>
    <n v="1285.7"/>
    <x v="1"/>
    <x v="58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45"/>
    <x v="25"/>
    <x v="38"/>
    <x v="54"/>
    <x v="0"/>
    <n v="23174"/>
    <n v="40.026684456304203"/>
    <s v="No"/>
    <n v="6295.8"/>
    <x v="2"/>
    <x v="58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50"/>
    <x v="284"/>
    <x v="3"/>
    <x v="44"/>
    <x v="11"/>
    <n v="20218"/>
    <n v="31.616595135908444"/>
    <s v="No"/>
    <n v="2656.2"/>
    <x v="0"/>
    <x v="587"/>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x v="103"/>
    <x v="92"/>
    <x v="214"/>
    <x v="15"/>
    <x v="4"/>
    <n v="11074"/>
    <n v="43.815261044176708"/>
    <s v="No"/>
    <n v="10707"/>
    <x v="2"/>
    <x v="588"/>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x v="30"/>
    <x v="0"/>
    <x v="1"/>
    <x v="21"/>
    <x v="25"/>
    <x v="6"/>
    <n v="74976"/>
    <n v="73.466666666666669"/>
    <s v="Yes"/>
    <n v="3375"/>
    <x v="1"/>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x v="713"/>
    <x v="104"/>
    <x v="4"/>
    <x v="6"/>
    <x v="20"/>
    <x v="3"/>
    <n v="25607"/>
    <n v="70.140280561122253"/>
    <s v="Yes"/>
    <n v="2045.8999999999999"/>
    <x v="1"/>
    <x v="589"/>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71"/>
    <x v="166"/>
    <x v="215"/>
    <x v="0"/>
    <x v="0"/>
    <n v="41226"/>
    <n v="63.947895791583164"/>
    <s v="Yes"/>
    <n v="20958"/>
    <x v="2"/>
    <x v="59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105"/>
    <x v="285"/>
    <x v="8"/>
    <x v="48"/>
    <x v="1"/>
    <n v="2581"/>
    <n v="57.457457457457458"/>
    <s v="Yes"/>
    <n v="3996"/>
    <x v="0"/>
    <x v="59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89"/>
    <x v="29"/>
    <x v="214"/>
    <x v="13"/>
    <x v="3"/>
    <n v="18331"/>
    <n v="59.879518072289159"/>
    <s v="Yes"/>
    <n v="10209"/>
    <x v="2"/>
    <x v="592"/>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46"/>
    <x v="286"/>
    <x v="8"/>
    <x v="33"/>
    <x v="3"/>
    <n v="1779"/>
    <n v="62.162162162162161"/>
    <s v="Yes"/>
    <n v="4095.8999999999996"/>
    <x v="0"/>
    <x v="593"/>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106"/>
    <x v="24"/>
    <x v="208"/>
    <x v="26"/>
    <x v="4"/>
    <n v="388"/>
    <n v="0"/>
    <s v="No"/>
    <n v="425.7"/>
    <x v="1"/>
    <x v="594"/>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69"/>
    <x v="72"/>
    <x v="43"/>
    <x v="8"/>
    <x v="6"/>
    <n v="8656"/>
    <n v="50.016672224074689"/>
    <s v="Yes"/>
    <n v="13495.5"/>
    <x v="2"/>
    <x v="595"/>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107"/>
    <x v="287"/>
    <x v="109"/>
    <x v="19"/>
    <x v="6"/>
    <n v="92925"/>
    <n v="41.451612903225801"/>
    <s v="No"/>
    <n v="13950"/>
    <x v="2"/>
    <x v="596"/>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93"/>
    <x v="288"/>
    <x v="216"/>
    <x v="68"/>
    <x v="3"/>
    <n v="1269"/>
    <n v="10.666666666666668"/>
    <s v="No"/>
    <n v="307.5"/>
    <x v="1"/>
    <x v="597"/>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47"/>
    <x v="238"/>
    <x v="217"/>
    <x v="77"/>
    <x v="4"/>
    <n v="17394"/>
    <n v="30.011115227862174"/>
    <s v="No"/>
    <n v="11605.699999999999"/>
    <x v="2"/>
    <x v="598"/>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24"/>
    <x v="7"/>
    <x v="38"/>
    <x v="29"/>
    <x v="9"/>
    <n v="9169"/>
    <n v="66.711140760507007"/>
    <s v="Yes"/>
    <n v="5396.4000000000005"/>
    <x v="0"/>
    <x v="59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65"/>
    <x v="7"/>
    <x v="8"/>
    <x v="8"/>
    <x v="5"/>
    <n v="1030"/>
    <n v="50.050050050050054"/>
    <s v="Yes"/>
    <n v="4395.6000000000004"/>
    <x v="0"/>
    <x v="60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55"/>
    <x v="289"/>
    <x v="136"/>
    <x v="28"/>
    <x v="6"/>
    <n v="50273"/>
    <n v="27.503437929741221"/>
    <s v="No"/>
    <n v="35995.5"/>
    <x v="2"/>
    <x v="601"/>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08"/>
    <x v="7"/>
    <x v="10"/>
    <x v="16"/>
    <x v="2"/>
    <n v="6742"/>
    <n v="37.546933667083856"/>
    <s v="No"/>
    <n v="3116.1"/>
    <x v="0"/>
    <x v="60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46"/>
    <x v="14"/>
    <x v="92"/>
    <x v="53"/>
    <x v="1"/>
    <n v="1208"/>
    <n v="58.5"/>
    <s v="Yes"/>
    <n v="2400"/>
    <x v="0"/>
    <x v="603"/>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x v="31"/>
    <x v="0"/>
    <x v="21"/>
    <x v="6"/>
    <x v="0"/>
    <x v="1"/>
    <n v="1933"/>
    <n v="64.128256513026045"/>
    <s v="Yes"/>
    <n v="1996"/>
    <x v="1"/>
    <x v="60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x v="728"/>
    <x v="55"/>
    <x v="290"/>
    <x v="218"/>
    <x v="47"/>
    <x v="5"/>
    <n v="25006"/>
    <n v="22.410184862225321"/>
    <s v="No"/>
    <n v="25229.600000000002"/>
    <x v="2"/>
    <x v="605"/>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x v="85"/>
    <x v="8"/>
    <x v="185"/>
    <x v="18"/>
    <x v="13"/>
    <n v="33434"/>
    <n v="45.636363636363633"/>
    <s v="No"/>
    <n v="2530"/>
    <x v="0"/>
    <x v="606"/>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45"/>
    <x v="291"/>
    <x v="219"/>
    <x v="10"/>
    <x v="5"/>
    <n v="6301"/>
    <n v="54.748201438848923"/>
    <s v="Yes"/>
    <n v="6116.0000000000009"/>
    <x v="2"/>
    <x v="607"/>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49"/>
    <x v="292"/>
    <x v="220"/>
    <x v="73"/>
    <x v="5"/>
    <n v="22618"/>
    <n v="21.2443095599393"/>
    <s v="No"/>
    <n v="14498.000000000002"/>
    <x v="2"/>
    <x v="60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x v="32"/>
    <x v="0"/>
    <x v="22"/>
    <x v="0"/>
    <x v="6"/>
    <x v="4"/>
    <n v="974"/>
    <n v="64.604185623293915"/>
    <s v="Yes"/>
    <n v="4725.7"/>
    <x v="0"/>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x v="732"/>
    <x v="69"/>
    <x v="166"/>
    <x v="221"/>
    <x v="16"/>
    <x v="4"/>
    <n v="20342"/>
    <n v="38.199931295087595"/>
    <s v="No"/>
    <n v="12517.3"/>
    <x v="2"/>
    <x v="609"/>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78"/>
    <x v="293"/>
    <x v="222"/>
    <x v="76"/>
    <x v="5"/>
    <n v="7429"/>
    <n v="48.571428571428569"/>
    <s v="No"/>
    <n v="770.00000000000011"/>
    <x v="1"/>
    <x v="610"/>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47"/>
    <x v="23"/>
    <x v="22"/>
    <x v="26"/>
    <x v="1"/>
    <n v="26423"/>
    <n v="0"/>
    <s v="No"/>
    <n v="2396"/>
    <x v="2"/>
    <x v="611"/>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9"/>
    <x v="168"/>
    <x v="136"/>
    <x v="43"/>
    <x v="0"/>
    <n v="31305"/>
    <n v="75.009376172021504"/>
    <s v="Yes"/>
    <n v="33595.800000000003"/>
    <x v="2"/>
    <x v="612"/>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109"/>
    <x v="202"/>
    <x v="223"/>
    <x v="31"/>
    <x v="11"/>
    <n v="11213"/>
    <n v="35.415384615384617"/>
    <s v="No"/>
    <n v="12350"/>
    <x v="2"/>
    <x v="6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110"/>
    <x v="21"/>
    <x v="6"/>
    <x v="0"/>
    <x v="3"/>
    <n v="10174"/>
    <n v="64.128256513026045"/>
    <s v="Yes"/>
    <n v="2045.8999999999999"/>
    <x v="1"/>
    <x v="61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54"/>
    <x v="294"/>
    <x v="224"/>
    <x v="19"/>
    <x v="0"/>
    <n v="17413"/>
    <n v="41.394335511982575"/>
    <s v="No"/>
    <n v="9639"/>
    <x v="2"/>
    <x v="61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60"/>
    <x v="12"/>
    <x v="102"/>
    <x v="6"/>
    <x v="0"/>
    <n v="6676"/>
    <n v="64.924623115577887"/>
    <s v="Yes"/>
    <n v="4179"/>
    <x v="0"/>
    <x v="61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95"/>
    <x v="295"/>
    <x v="6"/>
    <x v="21"/>
    <x v="5"/>
    <n v="8076"/>
    <n v="42.484969939879761"/>
    <s v="No"/>
    <n v="2195.6000000000004"/>
    <x v="0"/>
    <x v="617"/>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x v="33"/>
    <x v="0"/>
    <x v="23"/>
    <x v="22"/>
    <x v="26"/>
    <x v="4"/>
    <n v="355"/>
    <n v="0"/>
    <s v="No"/>
    <n v="2575.6999999999998"/>
    <x v="2"/>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x v="741"/>
    <x v="44"/>
    <x v="12"/>
    <x v="225"/>
    <x v="47"/>
    <x v="3"/>
    <n v="18656"/>
    <n v="22.444444444444443"/>
    <s v="No"/>
    <n v="1844.9999999999998"/>
    <x v="0"/>
    <x v="618"/>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51"/>
    <x v="296"/>
    <x v="226"/>
    <x v="73"/>
    <x v="5"/>
    <n v="31599"/>
    <n v="20.73940486925158"/>
    <s v="No"/>
    <n v="4879.6000000000004"/>
    <x v="2"/>
    <x v="61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x v="34"/>
    <x v="0"/>
    <x v="1"/>
    <x v="8"/>
    <x v="27"/>
    <x v="2"/>
    <n v="1075"/>
    <n v="80.08008008008008"/>
    <s v="Yes"/>
    <n v="3896.1"/>
    <x v="1"/>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x v="743"/>
    <x v="74"/>
    <x v="297"/>
    <x v="187"/>
    <x v="26"/>
    <x v="2"/>
    <n v="13971"/>
    <n v="0"/>
    <s v="No"/>
    <n v="975"/>
    <x v="0"/>
    <x v="62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24"/>
    <x v="1"/>
    <x v="6"/>
    <x v="13"/>
    <x v="9"/>
    <n v="2492"/>
    <n v="60.120240480961925"/>
    <s v="Yes"/>
    <n v="1796.4"/>
    <x v="1"/>
    <x v="621"/>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x v="36"/>
    <x v="0"/>
    <x v="25"/>
    <x v="24"/>
    <x v="3"/>
    <x v="5"/>
    <n v="13552"/>
    <n v="52.684210526315788"/>
    <s v="Yes"/>
    <n v="8360"/>
    <x v="2"/>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x v="37"/>
    <x v="0"/>
    <x v="1"/>
    <x v="8"/>
    <x v="27"/>
    <x v="1"/>
    <n v="575"/>
    <n v="80.08008008008008"/>
    <s v="Yes"/>
    <n v="3996"/>
    <x v="1"/>
    <x v="622"/>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x v="745"/>
    <x v="110"/>
    <x v="4"/>
    <x v="8"/>
    <x v="5"/>
    <x v="12"/>
    <n v="2523"/>
    <n v="85.085085085085083"/>
    <s v="Yes"/>
    <n v="3496.5"/>
    <x v="1"/>
    <x v="6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46"/>
    <x v="298"/>
    <x v="38"/>
    <x v="12"/>
    <x v="3"/>
    <n v="352"/>
    <n v="68.71247498332221"/>
    <s v="Yes"/>
    <n v="6145.9"/>
    <x v="0"/>
    <x v="624"/>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x v="87"/>
    <x v="299"/>
    <x v="227"/>
    <x v="16"/>
    <x v="3"/>
    <n v="1662"/>
    <n v="38.465526179367551"/>
    <s v="No"/>
    <n v="7908.9"/>
    <x v="2"/>
    <x v="625"/>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111"/>
    <x v="61"/>
    <x v="38"/>
    <x v="1"/>
    <x v="1"/>
    <n v="7352"/>
    <n v="43.362241494329552"/>
    <s v="No"/>
    <n v="5996"/>
    <x v="2"/>
    <x v="626"/>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45"/>
    <x v="300"/>
    <x v="4"/>
    <x v="75"/>
    <x v="3"/>
    <n v="3441"/>
    <n v="17.794486215538846"/>
    <s v="No"/>
    <n v="1635.8999999999999"/>
    <x v="0"/>
    <x v="627"/>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47"/>
    <x v="54"/>
    <x v="3"/>
    <x v="33"/>
    <x v="1"/>
    <n v="93"/>
    <n v="61.516452074391992"/>
    <s v="Yes"/>
    <n v="2796"/>
    <x v="0"/>
    <x v="41"/>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12"/>
    <x v="8"/>
    <x v="228"/>
    <x v="23"/>
    <x v="11"/>
    <n v="40895"/>
    <n v="25.25"/>
    <s v="No"/>
    <n v="1520"/>
    <x v="0"/>
    <x v="628"/>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113"/>
    <x v="125"/>
    <x v="38"/>
    <x v="11"/>
    <x v="4"/>
    <n v="11006"/>
    <n v="63.375583722481657"/>
    <s v="Yes"/>
    <n v="6445.7"/>
    <x v="2"/>
    <x v="629"/>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73"/>
    <x v="301"/>
    <x v="229"/>
    <x v="84"/>
    <x v="0"/>
    <n v="8938"/>
    <n v="5"/>
    <s v="No"/>
    <n v="504"/>
    <x v="1"/>
    <x v="63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114"/>
    <x v="218"/>
    <x v="229"/>
    <x v="26"/>
    <x v="3"/>
    <n v="4308"/>
    <n v="0"/>
    <s v="No"/>
    <n v="491.99999999999994"/>
    <x v="1"/>
    <x v="631"/>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x v="39"/>
    <x v="0"/>
    <x v="16"/>
    <x v="20"/>
    <x v="24"/>
    <x v="0"/>
    <n v="462"/>
    <n v="51.475737868934466"/>
    <s v="Yes"/>
    <n v="8395.8000000000011"/>
    <x v="2"/>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x v="40"/>
    <x v="0"/>
    <x v="27"/>
    <x v="26"/>
    <x v="20"/>
    <x v="6"/>
    <n v="107686"/>
    <n v="69.928057553956833"/>
    <s v="Yes"/>
    <n v="3127.5"/>
    <x v="0"/>
    <x v="632"/>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x v="755"/>
    <x v="45"/>
    <x v="302"/>
    <x v="224"/>
    <x v="31"/>
    <x v="13"/>
    <n v="10652"/>
    <n v="35.076252723311548"/>
    <s v="No"/>
    <n v="10557"/>
    <x v="2"/>
    <x v="633"/>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115"/>
    <x v="24"/>
    <x v="208"/>
    <x v="26"/>
    <x v="4"/>
    <n v="5036"/>
    <n v="0"/>
    <s v="No"/>
    <n v="425.7"/>
    <x v="1"/>
    <x v="63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45"/>
    <x v="4"/>
    <x v="47"/>
    <x v="54"/>
    <x v="1"/>
    <n v="5057"/>
    <n v="40.160642570281126"/>
    <s v="No"/>
    <n v="996"/>
    <x v="1"/>
    <x v="635"/>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63"/>
    <x v="303"/>
    <x v="230"/>
    <x v="72"/>
    <x v="0"/>
    <n v="8537"/>
    <n v="79.456948910325124"/>
    <s v="Yes"/>
    <n v="11755.800000000001"/>
    <x v="2"/>
    <x v="636"/>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x v="45"/>
    <x v="0"/>
    <x v="30"/>
    <x v="8"/>
    <x v="29"/>
    <x v="8"/>
    <n v="9792"/>
    <n v="66.666666666666657"/>
    <s v="Yes"/>
    <n v="3296.7"/>
    <x v="0"/>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x v="759"/>
    <x v="94"/>
    <x v="304"/>
    <x v="231"/>
    <x v="59"/>
    <x v="4"/>
    <n v="2450"/>
    <n v="15.238095238095239"/>
    <s v="No"/>
    <n v="903"/>
    <x v="1"/>
    <x v="637"/>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24"/>
    <x v="44"/>
    <x v="186"/>
    <x v="34"/>
    <x v="7"/>
    <n v="676"/>
    <n v="54.183381088825215"/>
    <s v="Yes"/>
    <n v="12913"/>
    <x v="2"/>
    <x v="638"/>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24"/>
    <x v="7"/>
    <x v="49"/>
    <x v="33"/>
    <x v="2"/>
    <n v="1173"/>
    <n v="61.585835257890686"/>
    <s v="Yes"/>
    <n v="5066.0999999999995"/>
    <x v="0"/>
    <x v="639"/>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65"/>
    <x v="1"/>
    <x v="6"/>
    <x v="13"/>
    <x v="4"/>
    <n v="9998"/>
    <n v="60.120240480961925"/>
    <s v="Yes"/>
    <n v="2145.6999999999998"/>
    <x v="1"/>
    <x v="640"/>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x v="19"/>
    <x v="209"/>
    <x v="143"/>
    <x v="30"/>
    <x v="3"/>
    <n v="5852"/>
    <n v="58.343057176196034"/>
    <s v="Yes"/>
    <n v="24595.899999999998"/>
    <x v="2"/>
    <x v="641"/>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116"/>
    <x v="1"/>
    <x v="8"/>
    <x v="27"/>
    <x v="0"/>
    <n v="362"/>
    <n v="80.08008008008008"/>
    <s v="Yes"/>
    <n v="4195.8"/>
    <x v="1"/>
    <x v="64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22"/>
    <x v="305"/>
    <x v="135"/>
    <x v="61"/>
    <x v="6"/>
    <n v="205052"/>
    <n v="47.833333333333336"/>
    <s v="No"/>
    <n v="8100"/>
    <x v="2"/>
    <x v="643"/>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9"/>
    <x v="209"/>
    <x v="129"/>
    <x v="43"/>
    <x v="1"/>
    <n v="9090"/>
    <n v="75.00750075007501"/>
    <s v="Yes"/>
    <n v="39996"/>
    <x v="2"/>
    <x v="644"/>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45"/>
    <x v="306"/>
    <x v="232"/>
    <x v="8"/>
    <x v="6"/>
    <n v="4099"/>
    <n v="50.207612456747405"/>
    <s v="Yes"/>
    <n v="13005"/>
    <x v="2"/>
    <x v="64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24"/>
    <x v="59"/>
    <x v="143"/>
    <x v="62"/>
    <x v="12"/>
    <n v="12966"/>
    <n v="81.680280046674454"/>
    <s v="Yes"/>
    <n v="20996.5"/>
    <x v="2"/>
    <x v="64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73"/>
    <x v="253"/>
    <x v="190"/>
    <x v="87"/>
    <x v="6"/>
    <n v="4428"/>
    <n v="1.875"/>
    <s v="No"/>
    <n v="720"/>
    <x v="1"/>
    <x v="647"/>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x v="43"/>
    <x v="1"/>
    <x v="29"/>
    <x v="28"/>
    <x v="16"/>
    <x v="4"/>
    <n v="12093"/>
    <n v="37.523452157598499"/>
    <s v="No"/>
    <n v="6875.7"/>
    <x v="2"/>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x v="770"/>
    <x v="62"/>
    <x v="46"/>
    <x v="8"/>
    <x v="51"/>
    <x v="8"/>
    <n v="5692"/>
    <n v="88.488488488488485"/>
    <s v="Yes"/>
    <n v="3296.7"/>
    <x v="1"/>
    <x v="64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46"/>
    <x v="307"/>
    <x v="6"/>
    <x v="6"/>
    <x v="3"/>
    <n v="21"/>
    <n v="64.92985971943888"/>
    <s v="Yes"/>
    <n v="2045.8999999999999"/>
    <x v="1"/>
    <x v="64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83"/>
    <x v="168"/>
    <x v="233"/>
    <x v="48"/>
    <x v="11"/>
    <n v="1880"/>
    <n v="57.468085106382979"/>
    <s v="Yes"/>
    <n v="17860"/>
    <x v="2"/>
    <x v="65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x v="117"/>
    <x v="183"/>
    <x v="234"/>
    <x v="86"/>
    <x v="12"/>
    <n v="21762"/>
    <n v="7.7074332557881915"/>
    <s v="No"/>
    <n v="15165.36"/>
    <x v="2"/>
    <x v="651"/>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69"/>
    <x v="25"/>
    <x v="135"/>
    <x v="8"/>
    <x v="3"/>
    <n v="22375"/>
    <n v="50.05555555555555"/>
    <s v="Yes"/>
    <n v="7379.9999999999991"/>
    <x v="2"/>
    <x v="652"/>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65"/>
    <x v="8"/>
    <x v="235"/>
    <x v="20"/>
    <x v="6"/>
    <n v="2453"/>
    <n v="69.797979797979806"/>
    <s v="Yes"/>
    <n v="4455"/>
    <x v="0"/>
    <x v="6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x v="46"/>
    <x v="308"/>
    <x v="106"/>
    <x v="77"/>
    <x v="5"/>
    <n v="13544"/>
    <n v="29.708448606086403"/>
    <s v="No"/>
    <n v="20675.600000000002"/>
    <x v="2"/>
    <x v="65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101"/>
    <x v="309"/>
    <x v="236"/>
    <x v="46"/>
    <x v="3"/>
    <n v="10976"/>
    <n v="65.573770491803273"/>
    <s v="Yes"/>
    <n v="22508.999999999996"/>
    <x v="2"/>
    <x v="655"/>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92"/>
    <x v="293"/>
    <x v="201"/>
    <x v="79"/>
    <x v="4"/>
    <n v="3061"/>
    <n v="10"/>
    <s v="No"/>
    <n v="430"/>
    <x v="1"/>
    <x v="656"/>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24"/>
    <x v="44"/>
    <x v="237"/>
    <x v="1"/>
    <x v="9"/>
    <n v="2272"/>
    <n v="42.688172043010752"/>
    <s v="No"/>
    <n v="10044"/>
    <x v="2"/>
    <x v="657"/>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102"/>
    <x v="23"/>
    <x v="8"/>
    <x v="54"/>
    <x v="1"/>
    <n v="7601"/>
    <n v="40.04004004004004"/>
    <s v="No"/>
    <n v="3996"/>
    <x v="2"/>
    <x v="658"/>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x v="46"/>
    <x v="1"/>
    <x v="31"/>
    <x v="29"/>
    <x v="30"/>
    <x v="3"/>
    <n v="8131"/>
    <n v="58.029801324503318"/>
    <s v="Yes"/>
    <n v="4952.7999999999993"/>
    <x v="2"/>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x v="781"/>
    <x v="65"/>
    <x v="285"/>
    <x v="12"/>
    <x v="3"/>
    <x v="6"/>
    <n v="4219"/>
    <n v="52.725250278086769"/>
    <s v="Yes"/>
    <n v="4045.5"/>
    <x v="0"/>
    <x v="65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39"/>
    <x v="72"/>
    <x v="46"/>
    <x v="11"/>
    <x v="0"/>
    <n v="42775"/>
    <n v="62.515628907226805"/>
    <s v="Yes"/>
    <n v="16795.8"/>
    <x v="2"/>
    <x v="660"/>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113"/>
    <x v="125"/>
    <x v="79"/>
    <x v="38"/>
    <x v="4"/>
    <n v="5556"/>
    <n v="78.031212484994001"/>
    <s v="Yes"/>
    <n v="10745.699999999999"/>
    <x v="2"/>
    <x v="661"/>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x v="49"/>
    <x v="0"/>
    <x v="1"/>
    <x v="31"/>
    <x v="8"/>
    <x v="0"/>
    <n v="92595"/>
    <n v="49.620253164556956"/>
    <s v="No"/>
    <n v="1659"/>
    <x v="1"/>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x v="784"/>
    <x v="45"/>
    <x v="237"/>
    <x v="238"/>
    <x v="73"/>
    <x v="13"/>
    <n v="12375"/>
    <n v="21.276595744680851"/>
    <s v="No"/>
    <n v="7566.9999999999991"/>
    <x v="2"/>
    <x v="662"/>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64"/>
    <x v="310"/>
    <x v="239"/>
    <x v="26"/>
    <x v="6"/>
    <n v="5882"/>
    <n v="0"/>
    <s v="No"/>
    <n v="1395"/>
    <x v="0"/>
    <x v="663"/>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x v="505"/>
    <x v="40"/>
    <x v="4"/>
    <x v="159"/>
    <x v="26"/>
    <x v="4"/>
    <n v="10833"/>
    <n v="0"/>
    <s v="No"/>
    <n v="640.69999999999993"/>
    <x v="1"/>
    <x v="37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x v="786"/>
    <x v="54"/>
    <x v="176"/>
    <x v="38"/>
    <x v="7"/>
    <x v="3"/>
    <n v="10443"/>
    <n v="23.348899266177451"/>
    <s v="No"/>
    <n v="6145.9"/>
    <x v="2"/>
    <x v="664"/>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47"/>
    <x v="7"/>
    <x v="49"/>
    <x v="33"/>
    <x v="6"/>
    <n v="434"/>
    <n v="61.585835257890686"/>
    <s v="Yes"/>
    <n v="5845.5"/>
    <x v="0"/>
    <x v="665"/>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24"/>
    <x v="29"/>
    <x v="240"/>
    <x v="60"/>
    <x v="12"/>
    <n v="1913"/>
    <n v="76.208621100261965"/>
    <s v="Yes"/>
    <n v="14696.5"/>
    <x v="2"/>
    <x v="666"/>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107"/>
    <x v="311"/>
    <x v="241"/>
    <x v="48"/>
    <x v="5"/>
    <n v="3029"/>
    <n v="57.274999999999999"/>
    <s v="Yes"/>
    <n v="17600"/>
    <x v="2"/>
    <x v="667"/>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52"/>
    <x v="297"/>
    <x v="187"/>
    <x v="26"/>
    <x v="0"/>
    <n v="2628"/>
    <n v="0"/>
    <s v="No"/>
    <n v="1050"/>
    <x v="0"/>
    <x v="66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x v="50"/>
    <x v="1"/>
    <x v="33"/>
    <x v="32"/>
    <x v="32"/>
    <x v="5"/>
    <n v="24780"/>
    <n v="45.475216007276039"/>
    <s v="No"/>
    <n v="9675.6"/>
    <x v="2"/>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x v="791"/>
    <x v="118"/>
    <x v="293"/>
    <x v="201"/>
    <x v="79"/>
    <x v="5"/>
    <n v="10718"/>
    <n v="10"/>
    <s v="No"/>
    <n v="440.00000000000006"/>
    <x v="1"/>
    <x v="669"/>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35"/>
    <x v="312"/>
    <x v="143"/>
    <x v="46"/>
    <x v="0"/>
    <n v="6233"/>
    <n v="66.244374062343724"/>
    <s v="Yes"/>
    <n v="25195.8"/>
    <x v="2"/>
    <x v="670"/>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63"/>
    <x v="268"/>
    <x v="171"/>
    <x v="23"/>
    <x v="6"/>
    <n v="10541"/>
    <n v="25.062656641604008"/>
    <s v="No"/>
    <n v="8977.5"/>
    <x v="2"/>
    <x v="67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x v="52"/>
    <x v="0"/>
    <x v="34"/>
    <x v="34"/>
    <x v="33"/>
    <x v="4"/>
    <n v="8188"/>
    <n v="61.952380952380949"/>
    <s v="Yes"/>
    <n v="9030"/>
    <x v="2"/>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x v="794"/>
    <x v="71"/>
    <x v="25"/>
    <x v="77"/>
    <x v="23"/>
    <x v="11"/>
    <n v="10751"/>
    <n v="25.020850708924101"/>
    <s v="No"/>
    <n v="4556.2"/>
    <x v="2"/>
    <x v="672"/>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119"/>
    <x v="12"/>
    <x v="8"/>
    <x v="6"/>
    <x v="2"/>
    <n v="817"/>
    <n v="65.06506506506507"/>
    <s v="Yes"/>
    <n v="3896.1"/>
    <x v="0"/>
    <x v="67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20"/>
    <x v="313"/>
    <x v="79"/>
    <x v="0"/>
    <x v="1"/>
    <n v="36384"/>
    <n v="63.985594237695075"/>
    <s v="Yes"/>
    <n v="9996"/>
    <x v="2"/>
    <x v="388"/>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83"/>
    <x v="314"/>
    <x v="145"/>
    <x v="16"/>
    <x v="3"/>
    <n v="3606"/>
    <n v="37.593984962406012"/>
    <s v="No"/>
    <n v="16358.999999999998"/>
    <x v="2"/>
    <x v="674"/>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72"/>
    <x v="315"/>
    <x v="242"/>
    <x v="21"/>
    <x v="5"/>
    <n v="357"/>
    <n v="42"/>
    <s v="No"/>
    <n v="880.00000000000011"/>
    <x v="1"/>
    <x v="675"/>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64"/>
    <x v="316"/>
    <x v="243"/>
    <x v="14"/>
    <x v="5"/>
    <n v="10170"/>
    <n v="13.043478260869565"/>
    <s v="No"/>
    <n v="1012.0000000000001"/>
    <x v="0"/>
    <x v="676"/>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110"/>
    <x v="118"/>
    <x v="244"/>
    <x v="10"/>
    <x v="5"/>
    <n v="4598"/>
    <n v="55.329041487839767"/>
    <s v="Yes"/>
    <n v="12302.400000000001"/>
    <x v="2"/>
    <x v="677"/>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120"/>
    <x v="37"/>
    <x v="8"/>
    <x v="31"/>
    <x v="12"/>
    <n v="7222"/>
    <n v="35.035035035035037"/>
    <s v="No"/>
    <n v="3496.5"/>
    <x v="2"/>
    <x v="6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x v="121"/>
    <x v="317"/>
    <x v="163"/>
    <x v="66"/>
    <x v="6"/>
    <n v="1271"/>
    <n v="24.292655044298371"/>
    <s v="No"/>
    <n v="15745.5"/>
    <x v="2"/>
    <x v="67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x v="54"/>
    <x v="0"/>
    <x v="1"/>
    <x v="1"/>
    <x v="1"/>
    <x v="3"/>
    <n v="314"/>
    <n v="42.97994269340974"/>
    <s v="No"/>
    <n v="1430.8999999999999"/>
    <x v="1"/>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x v="803"/>
    <x v="61"/>
    <x v="318"/>
    <x v="245"/>
    <x v="75"/>
    <x v="5"/>
    <n v="3219"/>
    <n v="17.565698478561547"/>
    <s v="No"/>
    <n v="3181.2000000000003"/>
    <x v="2"/>
    <x v="680"/>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9"/>
    <x v="209"/>
    <x v="143"/>
    <x v="30"/>
    <x v="3"/>
    <n v="38879"/>
    <n v="58.343057176196034"/>
    <s v="Yes"/>
    <n v="24595.899999999998"/>
    <x v="2"/>
    <x v="374"/>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22"/>
    <x v="208"/>
    <x v="246"/>
    <x v="13"/>
    <x v="0"/>
    <n v="4541"/>
    <n v="60.004800384030723"/>
    <s v="Yes"/>
    <n v="52495.8"/>
    <x v="2"/>
    <x v="68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24"/>
    <x v="0"/>
    <x v="175"/>
    <x v="12"/>
    <x v="0"/>
    <n v="76042"/>
    <n v="69.069767441860463"/>
    <s v="Yes"/>
    <n v="5418"/>
    <x v="0"/>
    <x v="68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72"/>
    <x v="315"/>
    <x v="242"/>
    <x v="21"/>
    <x v="4"/>
    <n v="485"/>
    <n v="42"/>
    <s v="No"/>
    <n v="860"/>
    <x v="1"/>
    <x v="683"/>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83"/>
    <x v="206"/>
    <x v="143"/>
    <x v="23"/>
    <x v="4"/>
    <n v="44696"/>
    <n v="25.00416736122687"/>
    <s v="No"/>
    <n v="25795.7"/>
    <x v="2"/>
    <x v="68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87"/>
    <x v="319"/>
    <x v="6"/>
    <x v="67"/>
    <x v="7"/>
    <n v="8566"/>
    <n v="33.867735470941881"/>
    <s v="No"/>
    <n v="1846.3000000000002"/>
    <x v="0"/>
    <x v="685"/>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70"/>
    <x v="37"/>
    <x v="79"/>
    <x v="82"/>
    <x v="2"/>
    <n v="13049"/>
    <n v="74.0296118447379"/>
    <s v="Yes"/>
    <n v="9746.1"/>
    <x v="2"/>
    <x v="686"/>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84"/>
    <x v="320"/>
    <x v="28"/>
    <x v="7"/>
    <x v="6"/>
    <n v="16680"/>
    <n v="22.826766729205751"/>
    <s v="No"/>
    <n v="7195.5"/>
    <x v="2"/>
    <x v="687"/>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x v="502"/>
    <x v="39"/>
    <x v="92"/>
    <x v="157"/>
    <x v="3"/>
    <x v="3"/>
    <n v="97174"/>
    <n v="53.210702341137129"/>
    <s v="Yes"/>
    <n v="12258.999999999998"/>
    <x v="2"/>
    <x v="688"/>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x v="812"/>
    <x v="114"/>
    <x v="321"/>
    <x v="247"/>
    <x v="59"/>
    <x v="1"/>
    <n v="3686"/>
    <n v="15"/>
    <s v="No"/>
    <n v="1280"/>
    <x v="0"/>
    <x v="689"/>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23"/>
    <x v="24"/>
    <x v="8"/>
    <x v="2"/>
    <x v="11"/>
    <n v="594"/>
    <n v="90.090090090090087"/>
    <s v="Yes"/>
    <n v="3796.2"/>
    <x v="1"/>
    <x v="690"/>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124"/>
    <x v="322"/>
    <x v="248"/>
    <x v="79"/>
    <x v="10"/>
    <n v="12185"/>
    <n v="9.7290322580645157"/>
    <s v="No"/>
    <n v="13175"/>
    <x v="2"/>
    <x v="691"/>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80"/>
    <x v="323"/>
    <x v="249"/>
    <x v="41"/>
    <x v="4"/>
    <n v="2623"/>
    <n v="47.15332286760858"/>
    <s v="No"/>
    <n v="82173"/>
    <x v="2"/>
    <x v="692"/>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90"/>
    <x v="63"/>
    <x v="8"/>
    <x v="10"/>
    <x v="4"/>
    <n v="9701"/>
    <n v="55.055055055055057"/>
    <s v="Yes"/>
    <n v="4295.7"/>
    <x v="0"/>
    <x v="693"/>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125"/>
    <x v="221"/>
    <x v="250"/>
    <x v="26"/>
    <x v="4"/>
    <n v="15867"/>
    <n v="0"/>
    <s v="No"/>
    <n v="645"/>
    <x v="1"/>
    <x v="694"/>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x v="58"/>
    <x v="0"/>
    <x v="39"/>
    <x v="38"/>
    <x v="36"/>
    <x v="0"/>
    <n v="656"/>
    <n v="76.784523015343566"/>
    <s v="Yes"/>
    <n v="6295.8"/>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x v="818"/>
    <x v="69"/>
    <x v="33"/>
    <x v="43"/>
    <x v="13"/>
    <x v="3"/>
    <n v="10725"/>
    <n v="60.020006668889621"/>
    <s v="Yes"/>
    <n v="12295.9"/>
    <x v="2"/>
    <x v="69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66"/>
    <x v="324"/>
    <x v="12"/>
    <x v="37"/>
    <x v="1"/>
    <n v="3025"/>
    <n v="55.83982202447163"/>
    <s v="Yes"/>
    <n v="3596"/>
    <x v="0"/>
    <x v="696"/>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x v="59"/>
    <x v="0"/>
    <x v="3"/>
    <x v="1"/>
    <x v="37"/>
    <x v="4"/>
    <n v="7064"/>
    <n v="55.873925501432666"/>
    <s v="Yes"/>
    <n v="1500.7"/>
    <x v="1"/>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x v="820"/>
    <x v="85"/>
    <x v="154"/>
    <x v="93"/>
    <x v="3"/>
    <x v="1"/>
    <n v="5736"/>
    <n v="53.087248322147651"/>
    <s v="Yes"/>
    <n v="5960"/>
    <x v="2"/>
    <x v="697"/>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24"/>
    <x v="325"/>
    <x v="20"/>
    <x v="85"/>
    <x v="3"/>
    <n v="72563"/>
    <n v="16.008004002001002"/>
    <s v="No"/>
    <n v="8195.9"/>
    <x v="2"/>
    <x v="698"/>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x v="46"/>
    <x v="326"/>
    <x v="68"/>
    <x v="60"/>
    <x v="1"/>
    <n v="1026"/>
    <n v="76.400000000000006"/>
    <s v="Yes"/>
    <n v="6000"/>
    <x v="0"/>
    <x v="699"/>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126"/>
    <x v="33"/>
    <x v="177"/>
    <x v="38"/>
    <x v="11"/>
    <n v="2043"/>
    <n v="78.196035642844151"/>
    <s v="Yes"/>
    <n v="20896.2"/>
    <x v="2"/>
    <x v="700"/>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84"/>
    <x v="97"/>
    <x v="38"/>
    <x v="43"/>
    <x v="0"/>
    <n v="4149"/>
    <n v="74.716477651767846"/>
    <s v="Yes"/>
    <n v="6295.8"/>
    <x v="0"/>
    <x v="70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55"/>
    <x v="7"/>
    <x v="251"/>
    <x v="63"/>
    <x v="4"/>
    <n v="74"/>
    <n v="35.612903225806456"/>
    <s v="No"/>
    <n v="3332.5"/>
    <x v="0"/>
    <x v="70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127"/>
    <x v="327"/>
    <x v="252"/>
    <x v="45"/>
    <x v="5"/>
    <n v="41398"/>
    <n v="67.534374999999997"/>
    <s v="Yes"/>
    <n v="140800"/>
    <x v="2"/>
    <x v="703"/>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111"/>
    <x v="37"/>
    <x v="253"/>
    <x v="8"/>
    <x v="3"/>
    <n v="5195"/>
    <n v="50.076923076923073"/>
    <s v="Yes"/>
    <n v="5329.9999999999991"/>
    <x v="2"/>
    <x v="704"/>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128"/>
    <x v="33"/>
    <x v="20"/>
    <x v="54"/>
    <x v="6"/>
    <n v="22420"/>
    <n v="40.020010005002497"/>
    <s v="No"/>
    <n v="8995.5"/>
    <x v="2"/>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x v="62"/>
    <x v="0"/>
    <x v="41"/>
    <x v="8"/>
    <x v="40"/>
    <x v="1"/>
    <n v="1313"/>
    <n v="86.086086086086084"/>
    <s v="Yes"/>
    <n v="3996"/>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x v="829"/>
    <x v="24"/>
    <x v="243"/>
    <x v="20"/>
    <x v="37"/>
    <x v="0"/>
    <n v="2284"/>
    <n v="55.52776388194097"/>
    <s v="Yes"/>
    <n v="8395.8000000000011"/>
    <x v="2"/>
    <x v="705"/>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54"/>
    <x v="328"/>
    <x v="32"/>
    <x v="63"/>
    <x v="2"/>
    <n v="427"/>
    <n v="35.925420645748069"/>
    <s v="No"/>
    <n v="8576.1"/>
    <x v="2"/>
    <x v="706"/>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129"/>
    <x v="125"/>
    <x v="20"/>
    <x v="25"/>
    <x v="4"/>
    <n v="1367"/>
    <n v="72.536268134067043"/>
    <s v="Yes"/>
    <n v="8595.6999999999989"/>
    <x v="2"/>
    <x v="70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126"/>
    <x v="81"/>
    <x v="15"/>
    <x v="30"/>
    <x v="1"/>
    <n v="13199"/>
    <n v="58.365758754863819"/>
    <s v="Yes"/>
    <n v="7196"/>
    <x v="2"/>
    <x v="708"/>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x v="63"/>
    <x v="0"/>
    <x v="2"/>
    <x v="40"/>
    <x v="4"/>
    <x v="0"/>
    <n v="29746"/>
    <n v="61.065088757396445"/>
    <s v="Yes"/>
    <n v="3549"/>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x v="833"/>
    <x v="0"/>
    <x v="97"/>
    <x v="0"/>
    <x v="46"/>
    <x v="4"/>
    <n v="2806"/>
    <n v="65.514103730664246"/>
    <s v="Yes"/>
    <n v="4725.7"/>
    <x v="0"/>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9"/>
    <x v="329"/>
    <x v="136"/>
    <x v="23"/>
    <x v="0"/>
    <n v="30355"/>
    <n v="25.015626953369168"/>
    <s v="No"/>
    <n v="33595.800000000003"/>
    <x v="2"/>
    <x v="709"/>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90"/>
    <x v="8"/>
    <x v="38"/>
    <x v="27"/>
    <x v="0"/>
    <n v="2868"/>
    <n v="80.053368912608406"/>
    <s v="Yes"/>
    <n v="6295.8"/>
    <x v="0"/>
    <x v="710"/>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84"/>
    <x v="97"/>
    <x v="38"/>
    <x v="43"/>
    <x v="3"/>
    <n v="670"/>
    <n v="74.716477651767846"/>
    <s v="Yes"/>
    <n v="6145.9"/>
    <x v="0"/>
    <x v="711"/>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130"/>
    <x v="92"/>
    <x v="43"/>
    <x v="3"/>
    <x v="4"/>
    <n v="3530"/>
    <n v="53.351117039013005"/>
    <s v="Yes"/>
    <n v="12895.699999999999"/>
    <x v="2"/>
    <x v="712"/>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31"/>
    <x v="154"/>
    <x v="49"/>
    <x v="18"/>
    <x v="4"/>
    <n v="6183"/>
    <n v="46.189376443418013"/>
    <s v="No"/>
    <n v="5585.7"/>
    <x v="2"/>
    <x v="71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93"/>
    <x v="330"/>
    <x v="254"/>
    <x v="26"/>
    <x v="0"/>
    <n v="419"/>
    <n v="0"/>
    <s v="No"/>
    <n v="1260"/>
    <x v="0"/>
    <x v="714"/>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65"/>
    <x v="29"/>
    <x v="171"/>
    <x v="8"/>
    <x v="6"/>
    <n v="7317"/>
    <n v="49.924812030075188"/>
    <s v="No"/>
    <n v="8977.5"/>
    <x v="2"/>
    <x v="7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132"/>
    <x v="331"/>
    <x v="255"/>
    <x v="26"/>
    <x v="5"/>
    <n v="4426"/>
    <n v="0"/>
    <s v="No"/>
    <n v="2354"/>
    <x v="2"/>
    <x v="71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x v="64"/>
    <x v="3"/>
    <x v="13"/>
    <x v="13"/>
    <x v="15"/>
    <x v="0"/>
    <n v="45237"/>
    <n v="44.001760070402817"/>
    <s v="No"/>
    <n v="104995.8"/>
    <x v="2"/>
    <x v="71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x v="842"/>
    <x v="90"/>
    <x v="54"/>
    <x v="0"/>
    <x v="60"/>
    <x v="3"/>
    <n v="1092"/>
    <n v="75.52320291173794"/>
    <s v="Yes"/>
    <n v="4505.8999999999996"/>
    <x v="0"/>
    <x v="71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114"/>
    <x v="332"/>
    <x v="225"/>
    <x v="66"/>
    <x v="4"/>
    <n v="2493"/>
    <n v="24.222222222222221"/>
    <s v="No"/>
    <n v="1935"/>
    <x v="0"/>
    <x v="71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69"/>
    <x v="209"/>
    <x v="46"/>
    <x v="16"/>
    <x v="5"/>
    <n v="12679"/>
    <n v="37.509377344336087"/>
    <s v="No"/>
    <n v="17595.600000000002"/>
    <x v="2"/>
    <x v="720"/>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x v="71"/>
    <x v="0"/>
    <x v="12"/>
    <x v="22"/>
    <x v="21"/>
    <x v="3"/>
    <n v="210"/>
    <n v="41.736227045075125"/>
    <s v="No"/>
    <n v="2455.8999999999996"/>
    <x v="0"/>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x v="845"/>
    <x v="117"/>
    <x v="333"/>
    <x v="256"/>
    <x v="85"/>
    <x v="9"/>
    <n v="4199"/>
    <n v="15.788722341184869"/>
    <s v="No"/>
    <n v="25218"/>
    <x v="2"/>
    <x v="721"/>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x v="520"/>
    <x v="27"/>
    <x v="154"/>
    <x v="77"/>
    <x v="21"/>
    <x v="1"/>
    <n v="14403"/>
    <n v="41.701417848206837"/>
    <s v="No"/>
    <n v="4796"/>
    <x v="2"/>
    <x v="722"/>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x v="846"/>
    <x v="69"/>
    <x v="334"/>
    <x v="43"/>
    <x v="61"/>
    <x v="1"/>
    <n v="11113"/>
    <n v="47.815938646215407"/>
    <s v="No"/>
    <n v="11996"/>
    <x v="2"/>
    <x v="72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57"/>
    <x v="335"/>
    <x v="10"/>
    <x v="53"/>
    <x v="5"/>
    <n v="10773"/>
    <n v="59.19899874843555"/>
    <s v="Yes"/>
    <n v="3515.6000000000004"/>
    <x v="0"/>
    <x v="72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x v="517"/>
    <x v="41"/>
    <x v="218"/>
    <x v="8"/>
    <x v="51"/>
    <x v="2"/>
    <n v="6491"/>
    <n v="87.987987987987992"/>
    <s v="Yes"/>
    <n v="3896.1"/>
    <x v="1"/>
    <x v="38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x v="848"/>
    <x v="55"/>
    <x v="336"/>
    <x v="8"/>
    <x v="67"/>
    <x v="4"/>
    <n v="13944"/>
    <n v="34.234234234234236"/>
    <s v="No"/>
    <n v="4295.7"/>
    <x v="2"/>
    <x v="725"/>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63"/>
    <x v="337"/>
    <x v="257"/>
    <x v="39"/>
    <x v="13"/>
    <n v="10760"/>
    <n v="31.088082901554404"/>
    <s v="No"/>
    <n v="13316.999999999998"/>
    <x v="2"/>
    <x v="726"/>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72"/>
    <x v="338"/>
    <x v="68"/>
    <x v="26"/>
    <x v="5"/>
    <n v="25996"/>
    <n v="0"/>
    <s v="No"/>
    <n v="6600.0000000000009"/>
    <x v="2"/>
    <x v="727"/>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49"/>
    <x v="339"/>
    <x v="258"/>
    <x v="49"/>
    <x v="6"/>
    <n v="16146"/>
    <n v="17.370892018779344"/>
    <s v="No"/>
    <n v="14377.5"/>
    <x v="2"/>
    <x v="728"/>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117"/>
    <x v="340"/>
    <x v="259"/>
    <x v="49"/>
    <x v="2"/>
    <n v="8280"/>
    <n v="16.616837136113297"/>
    <s v="No"/>
    <n v="24784.5"/>
    <x v="2"/>
    <x v="729"/>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x v="66"/>
    <x v="0"/>
    <x v="42"/>
    <x v="3"/>
    <x v="33"/>
    <x v="3"/>
    <n v="450"/>
    <n v="62.374821173104436"/>
    <s v="Yes"/>
    <n v="2865.8999999999996"/>
    <x v="0"/>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x v="853"/>
    <x v="126"/>
    <x v="135"/>
    <x v="43"/>
    <x v="67"/>
    <x v="4"/>
    <n v="14237"/>
    <n v="33.644548182727576"/>
    <s v="No"/>
    <n v="12895.699999999999"/>
    <x v="2"/>
    <x v="730"/>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33"/>
    <x v="145"/>
    <x v="38"/>
    <x v="81"/>
    <x v="6"/>
    <n v="20668"/>
    <n v="14.009339559706472"/>
    <s v="No"/>
    <n v="6745.5"/>
    <x v="2"/>
    <x v="731"/>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93"/>
    <x v="341"/>
    <x v="174"/>
    <x v="26"/>
    <x v="6"/>
    <n v="1674"/>
    <n v="0"/>
    <s v="No"/>
    <n v="742.5"/>
    <x v="1"/>
    <x v="732"/>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110"/>
    <x v="79"/>
    <x v="163"/>
    <x v="24"/>
    <x v="9"/>
    <n v="7689"/>
    <n v="51.443269505573021"/>
    <s v="Yes"/>
    <n v="12596.4"/>
    <x v="2"/>
    <x v="733"/>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83"/>
    <x v="136"/>
    <x v="260"/>
    <x v="12"/>
    <x v="3"/>
    <n v="5554"/>
    <n v="69.346666666666664"/>
    <s v="Yes"/>
    <n v="30749.999999999996"/>
    <x v="2"/>
    <x v="73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x v="69"/>
    <x v="0"/>
    <x v="9"/>
    <x v="11"/>
    <x v="12"/>
    <x v="4"/>
    <n v="20053"/>
    <n v="68.714285714285722"/>
    <s v="Yes"/>
    <n v="3010"/>
    <x v="0"/>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x v="858"/>
    <x v="81"/>
    <x v="242"/>
    <x v="261"/>
    <x v="26"/>
    <x v="11"/>
    <n v="3344"/>
    <n v="0"/>
    <s v="No"/>
    <n v="148.19999999999999"/>
    <x v="1"/>
    <x v="735"/>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134"/>
    <x v="45"/>
    <x v="262"/>
    <x v="56"/>
    <x v="13"/>
    <n v="2886"/>
    <n v="28.948130213953"/>
    <s v="No"/>
    <n v="174795.4"/>
    <x v="2"/>
    <x v="73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24"/>
    <x v="302"/>
    <x v="263"/>
    <x v="23"/>
    <x v="3"/>
    <n v="98250"/>
    <n v="25.125628140703515"/>
    <s v="No"/>
    <n v="8158.9999999999991"/>
    <x v="2"/>
    <x v="737"/>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47"/>
    <x v="342"/>
    <x v="264"/>
    <x v="27"/>
    <x v="1"/>
    <n v="75"/>
    <n v="79.579271421241657"/>
    <s v="Yes"/>
    <n v="7796"/>
    <x v="0"/>
    <x v="738"/>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x v="70"/>
    <x v="0"/>
    <x v="12"/>
    <x v="12"/>
    <x v="4"/>
    <x v="6"/>
    <n v="149"/>
    <n v="61.179087875417125"/>
    <s v="Yes"/>
    <n v="4045.5"/>
    <x v="0"/>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x v="862"/>
    <x v="110"/>
    <x v="343"/>
    <x v="265"/>
    <x v="8"/>
    <x v="4"/>
    <n v="2585"/>
    <n v="50.226244343891402"/>
    <s v="Yes"/>
    <n v="6652.0999999999995"/>
    <x v="2"/>
    <x v="739"/>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31"/>
    <x v="17"/>
    <x v="49"/>
    <x v="72"/>
    <x v="1"/>
    <n v="5072"/>
    <n v="78.52193995381063"/>
    <s v="Yes"/>
    <n v="5196"/>
    <x v="0"/>
    <x v="740"/>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135"/>
    <x v="14"/>
    <x v="22"/>
    <x v="30"/>
    <x v="6"/>
    <n v="5985"/>
    <n v="58.430717863105173"/>
    <s v="Yes"/>
    <n v="2695.5"/>
    <x v="0"/>
    <x v="741"/>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x v="73"/>
    <x v="0"/>
    <x v="46"/>
    <x v="6"/>
    <x v="36"/>
    <x v="1"/>
    <n v="7732"/>
    <n v="76.953907815631268"/>
    <s v="Yes"/>
    <n v="199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x v="865"/>
    <x v="136"/>
    <x v="36"/>
    <x v="243"/>
    <x v="26"/>
    <x v="6"/>
    <n v="9427"/>
    <n v="0"/>
    <s v="No"/>
    <n v="1035"/>
    <x v="0"/>
    <x v="742"/>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x v="74"/>
    <x v="0"/>
    <x v="0"/>
    <x v="8"/>
    <x v="13"/>
    <x v="3"/>
    <n v="1780"/>
    <n v="60.06006006006006"/>
    <s v="Yes"/>
    <n v="4095.8999999999996"/>
    <x v="0"/>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x v="866"/>
    <x v="63"/>
    <x v="23"/>
    <x v="11"/>
    <x v="81"/>
    <x v="4"/>
    <n v="2301"/>
    <n v="14.428571428571429"/>
    <s v="No"/>
    <n v="3010"/>
    <x v="2"/>
    <x v="743"/>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x v="137"/>
    <x v="120"/>
    <x v="266"/>
    <x v="61"/>
    <x v="3"/>
    <n v="2535"/>
    <n v="48"/>
    <s v="No"/>
    <n v="4715"/>
    <x v="2"/>
    <x v="744"/>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84"/>
    <x v="0"/>
    <x v="38"/>
    <x v="25"/>
    <x v="1"/>
    <n v="691"/>
    <n v="73.382254836557706"/>
    <s v="Yes"/>
    <n v="5996"/>
    <x v="0"/>
    <x v="465"/>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47"/>
    <x v="7"/>
    <x v="49"/>
    <x v="33"/>
    <x v="3"/>
    <n v="2740"/>
    <n v="61.585835257890686"/>
    <s v="Yes"/>
    <n v="5325.9"/>
    <x v="0"/>
    <x v="745"/>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x v="75"/>
    <x v="0"/>
    <x v="1"/>
    <x v="6"/>
    <x v="13"/>
    <x v="3"/>
    <n v="602"/>
    <n v="60.120240480961925"/>
    <s v="Yes"/>
    <n v="2045.8999999999999"/>
    <x v="1"/>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x v="870"/>
    <x v="45"/>
    <x v="266"/>
    <x v="267"/>
    <x v="41"/>
    <x v="5"/>
    <n v="3482"/>
    <n v="46.88073394495413"/>
    <s v="No"/>
    <n v="4796"/>
    <x v="2"/>
    <x v="746"/>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x v="76"/>
    <x v="0"/>
    <x v="21"/>
    <x v="4"/>
    <x v="10"/>
    <x v="1"/>
    <n v="1423"/>
    <n v="55.13784461152882"/>
    <s v="Yes"/>
    <n v="1596"/>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x v="871"/>
    <x v="138"/>
    <x v="293"/>
    <x v="201"/>
    <x v="79"/>
    <x v="3"/>
    <n v="6199"/>
    <n v="10"/>
    <s v="No"/>
    <n v="409.99999999999994"/>
    <x v="1"/>
    <x v="747"/>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47"/>
    <x v="25"/>
    <x v="20"/>
    <x v="10"/>
    <x v="5"/>
    <n v="1667"/>
    <n v="55.027513756878442"/>
    <s v="Yes"/>
    <n v="8795.6"/>
    <x v="2"/>
    <x v="74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121"/>
    <x v="176"/>
    <x v="135"/>
    <x v="63"/>
    <x v="4"/>
    <n v="4723"/>
    <n v="36.166666666666671"/>
    <s v="No"/>
    <n v="7740"/>
    <x v="2"/>
    <x v="749"/>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90"/>
    <x v="14"/>
    <x v="6"/>
    <x v="8"/>
    <x v="0"/>
    <n v="22860"/>
    <n v="50.100200400801597"/>
    <s v="Yes"/>
    <n v="2095.8000000000002"/>
    <x v="0"/>
    <x v="75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81"/>
    <x v="242"/>
    <x v="261"/>
    <x v="26"/>
    <x v="9"/>
    <n v="13572"/>
    <n v="0"/>
    <s v="No"/>
    <n v="140.4"/>
    <x v="1"/>
    <x v="75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59"/>
    <x v="44"/>
    <x v="268"/>
    <x v="37"/>
    <x v="0"/>
    <n v="16182"/>
    <n v="55.57099194220617"/>
    <s v="Yes"/>
    <n v="15115.800000000001"/>
    <x v="2"/>
    <x v="75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71"/>
    <x v="33"/>
    <x v="145"/>
    <x v="20"/>
    <x v="0"/>
    <n v="2908"/>
    <n v="69.949874686716797"/>
    <s v="Yes"/>
    <n v="16758"/>
    <x v="2"/>
    <x v="753"/>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x v="78"/>
    <x v="0"/>
    <x v="27"/>
    <x v="6"/>
    <x v="30"/>
    <x v="2"/>
    <n v="536"/>
    <n v="58.116232464929865"/>
    <s v="Yes"/>
    <n v="1946.1"/>
    <x v="0"/>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x v="878"/>
    <x v="45"/>
    <x v="59"/>
    <x v="38"/>
    <x v="35"/>
    <x v="0"/>
    <n v="2375"/>
    <n v="26.684456304202804"/>
    <s v="No"/>
    <n v="6295.8"/>
    <x v="2"/>
    <x v="754"/>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93"/>
    <x v="218"/>
    <x v="229"/>
    <x v="26"/>
    <x v="6"/>
    <n v="4951"/>
    <n v="0"/>
    <s v="No"/>
    <n v="540"/>
    <x v="1"/>
    <x v="75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121"/>
    <x v="164"/>
    <x v="163"/>
    <x v="48"/>
    <x v="4"/>
    <n v="408"/>
    <n v="56.587596456130321"/>
    <s v="Yes"/>
    <n v="15045.699999999999"/>
    <x v="2"/>
    <x v="756"/>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138"/>
    <x v="344"/>
    <x v="269"/>
    <x v="26"/>
    <x v="0"/>
    <n v="1926"/>
    <n v="0"/>
    <s v="No"/>
    <n v="1764"/>
    <x v="0"/>
    <x v="75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x v="139"/>
    <x v="105"/>
    <x v="183"/>
    <x v="26"/>
    <x v="3"/>
    <n v="4798"/>
    <n v="0"/>
    <s v="No"/>
    <n v="922.49999999999989"/>
    <x v="0"/>
    <x v="75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140"/>
    <x v="1"/>
    <x v="10"/>
    <x v="43"/>
    <x v="3"/>
    <n v="7333"/>
    <n v="75.093867334167712"/>
    <s v="Yes"/>
    <n v="3275.8999999999996"/>
    <x v="1"/>
    <x v="759"/>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x v="531"/>
    <x v="30"/>
    <x v="166"/>
    <x v="46"/>
    <x v="10"/>
    <x v="13"/>
    <n v="245"/>
    <n v="55.013753438359593"/>
    <s v="Yes"/>
    <n v="18395.399999999998"/>
    <x v="2"/>
    <x v="399"/>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x v="884"/>
    <x v="124"/>
    <x v="345"/>
    <x v="270"/>
    <x v="14"/>
    <x v="11"/>
    <n v="3652"/>
    <n v="13.257142857142856"/>
    <s v="No"/>
    <n v="36575"/>
    <x v="2"/>
    <x v="76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107"/>
    <x v="346"/>
    <x v="271"/>
    <x v="18"/>
    <x v="4"/>
    <n v="2515"/>
    <n v="45.786885245901637"/>
    <s v="No"/>
    <n v="26230"/>
    <x v="2"/>
    <x v="761"/>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x v="84"/>
    <x v="0"/>
    <x v="50"/>
    <x v="49"/>
    <x v="43"/>
    <x v="0"/>
    <n v="10576"/>
    <n v="74.980754426481909"/>
    <s v="Yes"/>
    <n v="5455.8"/>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x v="886"/>
    <x v="44"/>
    <x v="63"/>
    <x v="253"/>
    <x v="6"/>
    <x v="0"/>
    <n v="4959"/>
    <n v="65.461538461538453"/>
    <s v="Yes"/>
    <n v="5460"/>
    <x v="0"/>
    <x v="762"/>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51"/>
    <x v="347"/>
    <x v="228"/>
    <x v="84"/>
    <x v="5"/>
    <n v="2111"/>
    <n v="5"/>
    <s v="No"/>
    <n v="1760.0000000000002"/>
    <x v="0"/>
    <x v="763"/>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46"/>
    <x v="7"/>
    <x v="36"/>
    <x v="0"/>
    <x v="2"/>
    <n v="1462"/>
    <n v="64.331665475339534"/>
    <s v="Yes"/>
    <n v="5456.0999999999995"/>
    <x v="0"/>
    <x v="764"/>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141"/>
    <x v="348"/>
    <x v="272"/>
    <x v="16"/>
    <x v="1"/>
    <n v="323"/>
    <n v="37.807647353481386"/>
    <s v="No"/>
    <n v="239560"/>
    <x v="2"/>
    <x v="765"/>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39"/>
    <x v="61"/>
    <x v="214"/>
    <x v="46"/>
    <x v="0"/>
    <n v="91188"/>
    <n v="65.903614457831324"/>
    <s v="Yes"/>
    <n v="10458"/>
    <x v="2"/>
    <x v="766"/>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89"/>
    <x v="34"/>
    <x v="20"/>
    <x v="13"/>
    <x v="7"/>
    <n v="418"/>
    <n v="60.030015007503756"/>
    <s v="Yes"/>
    <n v="7396.3"/>
    <x v="2"/>
    <x v="767"/>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x v="542"/>
    <x v="35"/>
    <x v="213"/>
    <x v="155"/>
    <x v="11"/>
    <x v="6"/>
    <n v="1526"/>
    <n v="62.866123731961707"/>
    <s v="Yes"/>
    <n v="31495.5"/>
    <x v="2"/>
    <x v="408"/>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x v="88"/>
    <x v="0"/>
    <x v="1"/>
    <x v="8"/>
    <x v="27"/>
    <x v="6"/>
    <n v="127"/>
    <n v="80.08008008008008"/>
    <s v="Yes"/>
    <n v="4495.5"/>
    <x v="1"/>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x v="90"/>
    <x v="1"/>
    <x v="54"/>
    <x v="53"/>
    <x v="46"/>
    <x v="9"/>
    <n v="10134"/>
    <n v="66.375"/>
    <s v="Yes"/>
    <n v="2880"/>
    <x v="0"/>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x v="892"/>
    <x v="81"/>
    <x v="349"/>
    <x v="8"/>
    <x v="20"/>
    <x v="4"/>
    <n v="1552"/>
    <n v="70.170170170170167"/>
    <s v="Yes"/>
    <n v="4295.7"/>
    <x v="0"/>
    <x v="76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89"/>
    <x v="72"/>
    <x v="43"/>
    <x v="8"/>
    <x v="3"/>
    <n v="25262"/>
    <n v="50.016672224074689"/>
    <s v="Yes"/>
    <n v="12295.9"/>
    <x v="2"/>
    <x v="769"/>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142"/>
    <x v="37"/>
    <x v="273"/>
    <x v="61"/>
    <x v="2"/>
    <n v="123365"/>
    <n v="47.871485943775099"/>
    <s v="No"/>
    <n v="4855.5"/>
    <x v="2"/>
    <x v="770"/>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143"/>
    <x v="33"/>
    <x v="274"/>
    <x v="56"/>
    <x v="9"/>
    <n v="13300"/>
    <n v="29.262536873156343"/>
    <s v="No"/>
    <n v="6102"/>
    <x v="2"/>
    <x v="771"/>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144"/>
    <x v="33"/>
    <x v="199"/>
    <x v="54"/>
    <x v="1"/>
    <n v="18543"/>
    <n v="40.050000000000004"/>
    <s v="No"/>
    <n v="8000"/>
    <x v="2"/>
    <x v="77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145"/>
    <x v="239"/>
    <x v="8"/>
    <x v="34"/>
    <x v="3"/>
    <n v="3578"/>
    <n v="54.454454454454456"/>
    <s v="Yes"/>
    <n v="4095.8999999999996"/>
    <x v="0"/>
    <x v="773"/>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146"/>
    <x v="1"/>
    <x v="20"/>
    <x v="2"/>
    <x v="7"/>
    <n v="2031"/>
    <n v="90.045022511255624"/>
    <s v="Yes"/>
    <n v="7396.3"/>
    <x v="1"/>
    <x v="774"/>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146"/>
    <x v="350"/>
    <x v="6"/>
    <x v="19"/>
    <x v="2"/>
    <n v="44994"/>
    <n v="41.282565130260522"/>
    <s v="No"/>
    <n v="1946.1"/>
    <x v="0"/>
    <x v="775"/>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147"/>
    <x v="1"/>
    <x v="141"/>
    <x v="13"/>
    <x v="3"/>
    <n v="270563"/>
    <n v="59.797979797979792"/>
    <s v="Yes"/>
    <n v="2029.4999999999998"/>
    <x v="1"/>
    <x v="776"/>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142"/>
    <x v="81"/>
    <x v="273"/>
    <x v="54"/>
    <x v="2"/>
    <n v="31783"/>
    <n v="39.839357429718874"/>
    <s v="No"/>
    <n v="4855.5"/>
    <x v="2"/>
    <x v="77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143"/>
    <x v="92"/>
    <x v="275"/>
    <x v="79"/>
    <x v="2"/>
    <n v="2602"/>
    <n v="9.6836668818592635"/>
    <s v="No"/>
    <n v="6041.0999999999995"/>
    <x v="2"/>
    <x v="77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142"/>
    <x v="81"/>
    <x v="276"/>
    <x v="61"/>
    <x v="2"/>
    <n v="63350"/>
    <n v="48.166089965397923"/>
    <s v="No"/>
    <n v="5635.5"/>
    <x v="2"/>
    <x v="779"/>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148"/>
    <x v="79"/>
    <x v="277"/>
    <x v="41"/>
    <x v="11"/>
    <n v="54032"/>
    <n v="46.789852803006575"/>
    <s v="No"/>
    <n v="12133.4"/>
    <x v="2"/>
    <x v="780"/>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142"/>
    <x v="351"/>
    <x v="278"/>
    <x v="47"/>
    <x v="11"/>
    <n v="15592"/>
    <n v="22.45353159851301"/>
    <s v="No"/>
    <n v="5111"/>
    <x v="2"/>
    <x v="781"/>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145"/>
    <x v="7"/>
    <x v="8"/>
    <x v="8"/>
    <x v="3"/>
    <n v="4859"/>
    <n v="50.050050050050054"/>
    <s v="Yes"/>
    <n v="4095.8999999999996"/>
    <x v="0"/>
    <x v="782"/>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144"/>
    <x v="352"/>
    <x v="204"/>
    <x v="68"/>
    <x v="3"/>
    <n v="14120"/>
    <n v="11.272727272727273"/>
    <s v="No"/>
    <n v="6764.9999999999991"/>
    <x v="2"/>
    <x v="78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149"/>
    <x v="14"/>
    <x v="6"/>
    <x v="8"/>
    <x v="8"/>
    <n v="8427"/>
    <n v="50.100200400801597"/>
    <s v="Yes"/>
    <n v="1646.6999999999998"/>
    <x v="0"/>
    <x v="784"/>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150"/>
    <x v="353"/>
    <x v="41"/>
    <x v="10"/>
    <x v="0"/>
    <n v="23316"/>
    <n v="55.357142857142861"/>
    <s v="Yes"/>
    <n v="5880"/>
    <x v="2"/>
    <x v="785"/>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151"/>
    <x v="354"/>
    <x v="181"/>
    <x v="61"/>
    <x v="1"/>
    <n v="6530"/>
    <n v="48.4"/>
    <s v="No"/>
    <n v="10000"/>
    <x v="2"/>
    <x v="786"/>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152"/>
    <x v="355"/>
    <x v="279"/>
    <x v="21"/>
    <x v="4"/>
    <n v="11924"/>
    <n v="41.841680129240707"/>
    <s v="No"/>
    <n v="26617"/>
    <x v="2"/>
    <x v="787"/>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153"/>
    <x v="356"/>
    <x v="280"/>
    <x v="3"/>
    <x v="1"/>
    <n v="2961"/>
    <n v="53.218087006214731"/>
    <s v="Yes"/>
    <n v="55996"/>
    <x v="2"/>
    <x v="788"/>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142"/>
    <x v="357"/>
    <x v="281"/>
    <x v="18"/>
    <x v="6"/>
    <n v="23484"/>
    <n v="45.742904841402336"/>
    <s v="No"/>
    <n v="13477.5"/>
    <x v="2"/>
    <x v="789"/>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x v="152"/>
    <x v="213"/>
    <x v="282"/>
    <x v="37"/>
    <x v="3"/>
    <n v="21783"/>
    <n v="55.874363327674025"/>
    <s v="Yes"/>
    <n v="24148.999999999996"/>
    <x v="2"/>
    <x v="79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154"/>
    <x v="33"/>
    <x v="199"/>
    <x v="54"/>
    <x v="1"/>
    <n v="14030"/>
    <n v="40.050000000000004"/>
    <s v="No"/>
    <n v="8000"/>
    <x v="2"/>
    <x v="791"/>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155"/>
    <x v="358"/>
    <x v="283"/>
    <x v="30"/>
    <x v="0"/>
    <n v="6398"/>
    <n v="58.182509505703415"/>
    <s v="Yes"/>
    <n v="55230"/>
    <x v="2"/>
    <x v="79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151"/>
    <x v="69"/>
    <x v="123"/>
    <x v="11"/>
    <x v="11"/>
    <n v="44050"/>
    <n v="62.885714285714286"/>
    <s v="Yes"/>
    <n v="13300"/>
    <x v="2"/>
    <x v="793"/>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150"/>
    <x v="23"/>
    <x v="284"/>
    <x v="66"/>
    <x v="0"/>
    <n v="24247"/>
    <n v="23.694267515923567"/>
    <s v="No"/>
    <n v="3297"/>
    <x v="2"/>
    <x v="794"/>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151"/>
    <x v="168"/>
    <x v="285"/>
    <x v="16"/>
    <x v="0"/>
    <n v="41349"/>
    <n v="37.725856697819317"/>
    <s v="No"/>
    <n v="13482"/>
    <x v="2"/>
    <x v="795"/>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x v="154"/>
    <x v="125"/>
    <x v="5"/>
    <x v="32"/>
    <x v="9"/>
    <n v="1074"/>
    <n v="45.1"/>
    <s v="No"/>
    <n v="3600"/>
    <x v="2"/>
    <x v="796"/>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143"/>
    <x v="29"/>
    <x v="199"/>
    <x v="8"/>
    <x v="11"/>
    <n v="1163"/>
    <n v="50.05"/>
    <s v="Yes"/>
    <n v="7600"/>
    <x v="2"/>
    <x v="797"/>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145"/>
    <x v="342"/>
    <x v="20"/>
    <x v="27"/>
    <x v="3"/>
    <n v="257"/>
    <n v="80.090045022511262"/>
    <s v="Yes"/>
    <n v="8195.9"/>
    <x v="0"/>
    <x v="79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156"/>
    <x v="187"/>
    <x v="210"/>
    <x v="23"/>
    <x v="3"/>
    <n v="36017"/>
    <n v="25.138888888888889"/>
    <s v="No"/>
    <n v="2951.9999999999995"/>
    <x v="2"/>
    <x v="799"/>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142"/>
    <x v="154"/>
    <x v="286"/>
    <x v="37"/>
    <x v="3"/>
    <n v="8090"/>
    <n v="56.175548589341695"/>
    <s v="Yes"/>
    <n v="6539.4999999999991"/>
    <x v="2"/>
    <x v="80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148"/>
    <x v="359"/>
    <x v="287"/>
    <x v="19"/>
    <x v="3"/>
    <n v="31388"/>
    <n v="41.069958847736629"/>
    <s v="No"/>
    <n v="14944.499999999998"/>
    <x v="2"/>
    <x v="801"/>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x v="157"/>
    <x v="360"/>
    <x v="288"/>
    <x v="10"/>
    <x v="0"/>
    <n v="136"/>
    <n v="54.729559748427668"/>
    <s v="Yes"/>
    <n v="33390"/>
    <x v="2"/>
    <x v="802"/>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158"/>
    <x v="361"/>
    <x v="8"/>
    <x v="6"/>
    <x v="1"/>
    <n v="5380"/>
    <n v="64.86486486486487"/>
    <s v="Yes"/>
    <n v="3996"/>
    <x v="0"/>
    <x v="803"/>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159"/>
    <x v="362"/>
    <x v="289"/>
    <x v="86"/>
    <x v="4"/>
    <n v="37974"/>
    <n v="7.5071633237822342"/>
    <s v="No"/>
    <n v="7503.5"/>
    <x v="2"/>
    <x v="80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156"/>
    <x v="60"/>
    <x v="179"/>
    <x v="15"/>
    <x v="0"/>
    <n v="17218"/>
    <n v="44.478764478764475"/>
    <s v="No"/>
    <n v="5439"/>
    <x v="2"/>
    <x v="805"/>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145"/>
    <x v="363"/>
    <x v="38"/>
    <x v="10"/>
    <x v="0"/>
    <n v="900"/>
    <n v="54.769846564376245"/>
    <s v="Yes"/>
    <n v="6295.8"/>
    <x v="2"/>
    <x v="806"/>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154"/>
    <x v="364"/>
    <x v="290"/>
    <x v="61"/>
    <x v="7"/>
    <n v="976"/>
    <n v="47.637540453074436"/>
    <s v="No"/>
    <n v="5716.5"/>
    <x v="2"/>
    <x v="807"/>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160"/>
    <x v="365"/>
    <x v="291"/>
    <x v="4"/>
    <x v="3"/>
    <n v="4927"/>
    <n v="60.62"/>
    <s v="Yes"/>
    <n v="20500"/>
    <x v="2"/>
    <x v="808"/>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145"/>
    <x v="302"/>
    <x v="274"/>
    <x v="89"/>
    <x v="5"/>
    <n v="3543"/>
    <n v="12.094395280235988"/>
    <s v="No"/>
    <n v="7458.0000000000009"/>
    <x v="2"/>
    <x v="809"/>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143"/>
    <x v="209"/>
    <x v="292"/>
    <x v="42"/>
    <x v="11"/>
    <n v="2732"/>
    <n v="36.653992395437264"/>
    <s v="No"/>
    <n v="14991"/>
    <x v="2"/>
    <x v="81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161"/>
    <x v="366"/>
    <x v="293"/>
    <x v="73"/>
    <x v="1"/>
    <n v="14368"/>
    <n v="20.676512625059551"/>
    <s v="No"/>
    <n v="8396"/>
    <x v="2"/>
    <x v="811"/>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148"/>
    <x v="367"/>
    <x v="294"/>
    <x v="17"/>
    <x v="0"/>
    <n v="39724"/>
    <n v="39.017941454202074"/>
    <s v="No"/>
    <n v="22239"/>
    <x v="2"/>
    <x v="81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x v="148"/>
    <x v="166"/>
    <x v="295"/>
    <x v="8"/>
    <x v="11"/>
    <n v="9791"/>
    <n v="49.958275382475662"/>
    <s v="No"/>
    <n v="13661"/>
    <x v="2"/>
    <x v="813"/>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142"/>
    <x v="368"/>
    <x v="87"/>
    <x v="55"/>
    <x v="0"/>
    <n v="2891"/>
    <n v="25.838728663919952"/>
    <s v="No"/>
    <n v="7135.8"/>
    <x v="2"/>
    <x v="814"/>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143"/>
    <x v="81"/>
    <x v="296"/>
    <x v="67"/>
    <x v="1"/>
    <n v="2446"/>
    <n v="33.658104517271923"/>
    <s v="No"/>
    <n v="4516"/>
    <x v="2"/>
    <x v="815"/>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151"/>
    <x v="369"/>
    <x v="297"/>
    <x v="54"/>
    <x v="2"/>
    <n v="25340"/>
    <n v="39.620362381363243"/>
    <s v="No"/>
    <n v="22600.5"/>
    <x v="2"/>
    <x v="81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162"/>
    <x v="97"/>
    <x v="8"/>
    <x v="33"/>
    <x v="4"/>
    <n v="3096"/>
    <n v="62.062062062062061"/>
    <s v="Yes"/>
    <n v="4295.7"/>
    <x v="0"/>
    <x v="817"/>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143"/>
    <x v="59"/>
    <x v="158"/>
    <x v="34"/>
    <x v="11"/>
    <n v="4"/>
    <n v="54.208333333333336"/>
    <s v="Yes"/>
    <n v="9120"/>
    <x v="2"/>
    <x v="818"/>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154"/>
    <x v="81"/>
    <x v="49"/>
    <x v="21"/>
    <x v="1"/>
    <n v="119"/>
    <n v="42.340261739799843"/>
    <s v="No"/>
    <n v="5196"/>
    <x v="2"/>
    <x v="8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163"/>
    <x v="69"/>
    <x v="49"/>
    <x v="26"/>
    <x v="0"/>
    <n v="40106"/>
    <n v="0"/>
    <s v="No"/>
    <n v="5455.8"/>
    <x v="2"/>
    <x v="820"/>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150"/>
    <x v="125"/>
    <x v="267"/>
    <x v="8"/>
    <x v="0"/>
    <n v="13029"/>
    <n v="49.633027522935777"/>
    <s v="No"/>
    <n v="4578"/>
    <x v="2"/>
    <x v="821"/>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144"/>
    <x v="25"/>
    <x v="199"/>
    <x v="10"/>
    <x v="9"/>
    <n v="291"/>
    <n v="55.05"/>
    <s v="Yes"/>
    <n v="7200"/>
    <x v="2"/>
    <x v="822"/>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x v="150"/>
    <x v="370"/>
    <x v="290"/>
    <x v="81"/>
    <x v="4"/>
    <n v="15453"/>
    <n v="14.498381877022654"/>
    <s v="No"/>
    <n v="6643.5"/>
    <x v="2"/>
    <x v="82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x v="145"/>
    <x v="59"/>
    <x v="20"/>
    <x v="32"/>
    <x v="1"/>
    <n v="604"/>
    <n v="45.022511255627812"/>
    <s v="No"/>
    <n v="7996"/>
    <x v="2"/>
    <x v="82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150"/>
    <x v="371"/>
    <x v="298"/>
    <x v="68"/>
    <x v="0"/>
    <n v="46647"/>
    <n v="11.428571428571429"/>
    <s v="No"/>
    <n v="3675"/>
    <x v="2"/>
    <x v="8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155"/>
    <x v="263"/>
    <x v="299"/>
    <x v="53"/>
    <x v="3"/>
    <n v="3233"/>
    <n v="58.74918140144073"/>
    <s v="Yes"/>
    <n v="62606.999999999993"/>
    <x v="2"/>
    <x v="826"/>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159"/>
    <x v="372"/>
    <x v="300"/>
    <x v="66"/>
    <x v="1"/>
    <n v="1282"/>
    <n v="23.957091775923718"/>
    <s v="No"/>
    <n v="16780"/>
    <x v="2"/>
    <x v="827"/>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x v="143"/>
    <x v="34"/>
    <x v="301"/>
    <x v="13"/>
    <x v="4"/>
    <n v="70"/>
    <n v="59.82905982905983"/>
    <s v="Yes"/>
    <n v="8552.6999999999989"/>
    <x v="2"/>
    <x v="828"/>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x v="160"/>
    <x v="155"/>
    <x v="291"/>
    <x v="18"/>
    <x v="1"/>
    <n v="26164"/>
    <n v="46.02"/>
    <s v="No"/>
    <n v="20000"/>
    <x v="2"/>
    <x v="829"/>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150"/>
    <x v="23"/>
    <x v="235"/>
    <x v="17"/>
    <x v="2"/>
    <n v="16166"/>
    <n v="39.494949494949495"/>
    <s v="No"/>
    <n v="3861"/>
    <x v="2"/>
    <x v="83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154"/>
    <x v="81"/>
    <x v="302"/>
    <x v="9"/>
    <x v="0"/>
    <n v="35693"/>
    <n v="32.583258325832581"/>
    <s v="No"/>
    <n v="4666.2"/>
    <x v="2"/>
    <x v="831"/>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155"/>
    <x v="373"/>
    <x v="303"/>
    <x v="54"/>
    <x v="3"/>
    <n v="14391"/>
    <n v="40.394230769230774"/>
    <s v="No"/>
    <n v="42639.999999999993"/>
    <x v="2"/>
    <x v="832"/>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164"/>
    <x v="374"/>
    <x v="214"/>
    <x v="35"/>
    <x v="5"/>
    <n v="7946"/>
    <n v="26.947791164658636"/>
    <s v="No"/>
    <n v="10956"/>
    <x v="2"/>
    <x v="833"/>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154"/>
    <x v="33"/>
    <x v="24"/>
    <x v="42"/>
    <x v="1"/>
    <n v="1765"/>
    <n v="36.89473684210526"/>
    <s v="No"/>
    <n v="7600"/>
    <x v="2"/>
    <x v="834"/>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151"/>
    <x v="375"/>
    <x v="304"/>
    <x v="61"/>
    <x v="11"/>
    <n v="14062"/>
    <n v="48.387609213661634"/>
    <s v="No"/>
    <n v="23921"/>
    <x v="2"/>
    <x v="835"/>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162"/>
    <x v="12"/>
    <x v="8"/>
    <x v="6"/>
    <x v="1"/>
    <n v="15646"/>
    <n v="65.06506506506507"/>
    <s v="Yes"/>
    <n v="3996"/>
    <x v="0"/>
    <x v="83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144"/>
    <x v="249"/>
    <x v="87"/>
    <x v="16"/>
    <x v="19"/>
    <n v="111"/>
    <n v="38.257798705120663"/>
    <s v="No"/>
    <n v="5266.9000000000005"/>
    <x v="2"/>
    <x v="837"/>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165"/>
    <x v="34"/>
    <x v="68"/>
    <x v="41"/>
    <x v="4"/>
    <n v="9695"/>
    <n v="46.733333333333334"/>
    <s v="No"/>
    <n v="6450"/>
    <x v="2"/>
    <x v="838"/>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155"/>
    <x v="208"/>
    <x v="305"/>
    <x v="61"/>
    <x v="0"/>
    <n v="1772"/>
    <n v="48.196891191709845"/>
    <s v="No"/>
    <n v="40530"/>
    <x v="2"/>
    <x v="839"/>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151"/>
    <x v="35"/>
    <x v="306"/>
    <x v="67"/>
    <x v="5"/>
    <n v="11499"/>
    <n v="33.909348441926348"/>
    <s v="No"/>
    <n v="46596.000000000007"/>
    <x v="2"/>
    <x v="84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146"/>
    <x v="34"/>
    <x v="20"/>
    <x v="13"/>
    <x v="3"/>
    <n v="2162"/>
    <n v="60.030015007503756"/>
    <s v="Yes"/>
    <n v="8195.9"/>
    <x v="2"/>
    <x v="841"/>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166"/>
    <x v="124"/>
    <x v="307"/>
    <x v="26"/>
    <x v="0"/>
    <n v="19621"/>
    <n v="0"/>
    <s v="No"/>
    <n v="373.8"/>
    <x v="1"/>
    <x v="84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167"/>
    <x v="376"/>
    <x v="308"/>
    <x v="15"/>
    <x v="3"/>
    <n v="19998"/>
    <n v="43.661971830985912"/>
    <s v="No"/>
    <n v="10188.5"/>
    <x v="2"/>
    <x v="843"/>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158"/>
    <x v="377"/>
    <x v="12"/>
    <x v="4"/>
    <x v="3"/>
    <n v="1051"/>
    <n v="60.511679644048947"/>
    <s v="Yes"/>
    <n v="3685.8999999999996"/>
    <x v="0"/>
    <x v="844"/>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143"/>
    <x v="378"/>
    <x v="309"/>
    <x v="67"/>
    <x v="3"/>
    <n v="1716"/>
    <n v="33.851784080512353"/>
    <s v="No"/>
    <n v="13443.9"/>
    <x v="2"/>
    <x v="84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168"/>
    <x v="214"/>
    <x v="310"/>
    <x v="55"/>
    <x v="2"/>
    <n v="32931"/>
    <n v="26.322716504343248"/>
    <s v="No"/>
    <n v="14816.1"/>
    <x v="2"/>
    <x v="846"/>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142"/>
    <x v="25"/>
    <x v="165"/>
    <x v="28"/>
    <x v="2"/>
    <n v="17424"/>
    <n v="28.022417934347477"/>
    <s v="No"/>
    <n v="4871.0999999999995"/>
    <x v="2"/>
    <x v="847"/>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153"/>
    <x v="209"/>
    <x v="291"/>
    <x v="8"/>
    <x v="11"/>
    <n v="1889"/>
    <n v="50.019999999999996"/>
    <s v="Yes"/>
    <n v="19000"/>
    <x v="2"/>
    <x v="848"/>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152"/>
    <x v="360"/>
    <x v="311"/>
    <x v="24"/>
    <x v="1"/>
    <n v="10324"/>
    <n v="50.691875599397171"/>
    <s v="Yes"/>
    <n v="29196"/>
    <x v="2"/>
    <x v="849"/>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150"/>
    <x v="7"/>
    <x v="312"/>
    <x v="52"/>
    <x v="0"/>
    <n v="5355"/>
    <n v="20.16"/>
    <s v="No"/>
    <n v="2625"/>
    <x v="0"/>
    <x v="850"/>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156"/>
    <x v="379"/>
    <x v="313"/>
    <x v="63"/>
    <x v="3"/>
    <n v="3366"/>
    <n v="35.980392156862742"/>
    <s v="No"/>
    <n v="4182"/>
    <x v="2"/>
    <x v="851"/>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169"/>
    <x v="380"/>
    <x v="314"/>
    <x v="41"/>
    <x v="4"/>
    <n v="1017"/>
    <n v="46.729699666295879"/>
    <s v="No"/>
    <n v="38657"/>
    <x v="2"/>
    <x v="852"/>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170"/>
    <x v="328"/>
    <x v="315"/>
    <x v="81"/>
    <x v="7"/>
    <n v="787"/>
    <n v="14.032946918852959"/>
    <s v="No"/>
    <n v="6064.3"/>
    <x v="2"/>
    <x v="85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149"/>
    <x v="381"/>
    <x v="12"/>
    <x v="85"/>
    <x v="0"/>
    <n v="18462"/>
    <n v="16.240266963292544"/>
    <s v="No"/>
    <n v="3775.8"/>
    <x v="2"/>
    <x v="854"/>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162"/>
    <x v="382"/>
    <x v="77"/>
    <x v="58"/>
    <x v="4"/>
    <n v="629"/>
    <n v="70.558798999165973"/>
    <s v="Yes"/>
    <n v="5155.7"/>
    <x v="0"/>
    <x v="855"/>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146"/>
    <x v="59"/>
    <x v="2"/>
    <x v="21"/>
    <x v="4"/>
    <n v="15276"/>
    <n v="42.127435492364398"/>
    <s v="No"/>
    <n v="8165.7"/>
    <x v="2"/>
    <x v="85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157"/>
    <x v="383"/>
    <x v="316"/>
    <x v="66"/>
    <x v="5"/>
    <n v="2981"/>
    <n v="24.113842173350584"/>
    <s v="No"/>
    <n v="51018.000000000007"/>
    <x v="2"/>
    <x v="857"/>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142"/>
    <x v="294"/>
    <x v="317"/>
    <x v="7"/>
    <x v="11"/>
    <n v="2466"/>
    <n v="23.142857142857142"/>
    <s v="No"/>
    <n v="6650"/>
    <x v="2"/>
    <x v="858"/>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171"/>
    <x v="384"/>
    <x v="318"/>
    <x v="26"/>
    <x v="6"/>
    <n v="7949"/>
    <n v="0"/>
    <s v="No"/>
    <n v="9427.5"/>
    <x v="2"/>
    <x v="85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x v="143"/>
    <x v="385"/>
    <x v="319"/>
    <x v="31"/>
    <x v="11"/>
    <n v="95"/>
    <n v="34.869565217391305"/>
    <s v="No"/>
    <n v="8740"/>
    <x v="2"/>
    <x v="86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172"/>
    <x v="181"/>
    <x v="157"/>
    <x v="55"/>
    <x v="11"/>
    <n v="1558"/>
    <n v="26.454849498327761"/>
    <s v="No"/>
    <n v="11362"/>
    <x v="2"/>
    <x v="861"/>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151"/>
    <x v="386"/>
    <x v="320"/>
    <x v="81"/>
    <x v="3"/>
    <n v="26543"/>
    <n v="13.876600698486612"/>
    <s v="No"/>
    <n v="17609.5"/>
    <x v="2"/>
    <x v="862"/>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158"/>
    <x v="387"/>
    <x v="17"/>
    <x v="68"/>
    <x v="3"/>
    <n v="3688"/>
    <n v="11.055276381909549"/>
    <s v="No"/>
    <n v="815.9"/>
    <x v="1"/>
    <x v="863"/>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151"/>
    <x v="176"/>
    <x v="79"/>
    <x v="34"/>
    <x v="11"/>
    <n v="4383"/>
    <n v="54.021608643457384"/>
    <s v="Yes"/>
    <n v="9496.1999999999989"/>
    <x v="2"/>
    <x v="864"/>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173"/>
    <x v="388"/>
    <x v="6"/>
    <x v="24"/>
    <x v="8"/>
    <n v="478"/>
    <n v="51.102204408817627"/>
    <s v="Yes"/>
    <n v="1646.6999999999998"/>
    <x v="0"/>
    <x v="865"/>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143"/>
    <x v="389"/>
    <x v="158"/>
    <x v="75"/>
    <x v="1"/>
    <n v="237"/>
    <n v="18.375"/>
    <s v="No"/>
    <n v="9600"/>
    <x v="2"/>
    <x v="866"/>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145"/>
    <x v="390"/>
    <x v="321"/>
    <x v="48"/>
    <x v="13"/>
    <n v="124"/>
    <n v="57.409879839786385"/>
    <s v="Yes"/>
    <n v="3445.3999999999996"/>
    <x v="0"/>
    <x v="867"/>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142"/>
    <x v="72"/>
    <x v="322"/>
    <x v="85"/>
    <x v="2"/>
    <n v="14667"/>
    <n v="15.549295774647886"/>
    <s v="No"/>
    <n v="6922.5"/>
    <x v="2"/>
    <x v="868"/>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145"/>
    <x v="298"/>
    <x v="28"/>
    <x v="58"/>
    <x v="7"/>
    <n v="6"/>
    <n v="70.669168230143839"/>
    <s v="Yes"/>
    <n v="5916.3"/>
    <x v="0"/>
    <x v="869"/>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x v="171"/>
    <x v="59"/>
    <x v="202"/>
    <x v="17"/>
    <x v="0"/>
    <n v="4244"/>
    <n v="38.774373259052922"/>
    <s v="No"/>
    <n v="7539"/>
    <x v="2"/>
    <x v="87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144"/>
    <x v="391"/>
    <x v="60"/>
    <x v="54"/>
    <x v="3"/>
    <n v="1017"/>
    <n v="40.058753672104508"/>
    <s v="No"/>
    <n v="65595.899999999994"/>
    <x v="2"/>
    <x v="871"/>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x v="174"/>
    <x v="29"/>
    <x v="93"/>
    <x v="9"/>
    <x v="3"/>
    <n v="12999"/>
    <n v="32.95302013422819"/>
    <s v="No"/>
    <n v="6108.9999999999991"/>
    <x v="2"/>
    <x v="872"/>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154"/>
    <x v="69"/>
    <x v="20"/>
    <x v="31"/>
    <x v="11"/>
    <n v="311"/>
    <n v="35.017508754377189"/>
    <s v="No"/>
    <n v="7596.2"/>
    <x v="2"/>
    <x v="873"/>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175"/>
    <x v="392"/>
    <x v="6"/>
    <x v="19"/>
    <x v="3"/>
    <n v="4238"/>
    <n v="41.482965931863731"/>
    <s v="No"/>
    <n v="2045.8999999999999"/>
    <x v="0"/>
    <x v="874"/>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166"/>
    <x v="393"/>
    <x v="7"/>
    <x v="18"/>
    <x v="13"/>
    <n v="2781"/>
    <n v="46.488294314381271"/>
    <s v="No"/>
    <n v="1375.3999999999999"/>
    <x v="1"/>
    <x v="857"/>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176"/>
    <x v="394"/>
    <x v="92"/>
    <x v="26"/>
    <x v="3"/>
    <n v="10907"/>
    <n v="0"/>
    <s v="No"/>
    <n v="2460"/>
    <x v="2"/>
    <x v="875"/>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177"/>
    <x v="395"/>
    <x v="323"/>
    <x v="26"/>
    <x v="0"/>
    <n v="13250"/>
    <n v="0"/>
    <s v="No"/>
    <n v="4746"/>
    <x v="2"/>
    <x v="876"/>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151"/>
    <x v="375"/>
    <x v="304"/>
    <x v="61"/>
    <x v="2"/>
    <n v="43070"/>
    <n v="48.387609213661634"/>
    <s v="No"/>
    <n v="24550.5"/>
    <x v="2"/>
    <x v="877"/>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151"/>
    <x v="360"/>
    <x v="324"/>
    <x v="33"/>
    <x v="3"/>
    <n v="11828"/>
    <n v="61.935483870967744"/>
    <s v="Yes"/>
    <n v="38765.5"/>
    <x v="2"/>
    <x v="87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162"/>
    <x v="84"/>
    <x v="3"/>
    <x v="41"/>
    <x v="3"/>
    <n v="1240"/>
    <n v="47.353361945636621"/>
    <s v="No"/>
    <n v="2865.8999999999996"/>
    <x v="0"/>
    <x v="879"/>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151"/>
    <x v="396"/>
    <x v="95"/>
    <x v="63"/>
    <x v="1"/>
    <n v="20869"/>
    <n v="36.007201440288057"/>
    <s v="No"/>
    <n v="19996"/>
    <x v="2"/>
    <x v="880"/>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178"/>
    <x v="44"/>
    <x v="200"/>
    <x v="32"/>
    <x v="7"/>
    <n v="441"/>
    <n v="44.862068965517246"/>
    <s v="No"/>
    <n v="10730"/>
    <x v="2"/>
    <x v="88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149"/>
    <x v="168"/>
    <x v="79"/>
    <x v="52"/>
    <x v="3"/>
    <n v="1034"/>
    <n v="20.008003201280509"/>
    <s v="No"/>
    <n v="10245.9"/>
    <x v="2"/>
    <x v="882"/>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150"/>
    <x v="397"/>
    <x v="207"/>
    <x v="61"/>
    <x v="3"/>
    <n v="37126"/>
    <n v="48.235294117647058"/>
    <s v="No"/>
    <n v="4879"/>
    <x v="2"/>
    <x v="883"/>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149"/>
    <x v="72"/>
    <x v="34"/>
    <x v="56"/>
    <x v="3"/>
    <n v="6355"/>
    <n v="28.61904761904762"/>
    <s v="No"/>
    <n v="8610"/>
    <x v="2"/>
    <x v="884"/>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166"/>
    <x v="1"/>
    <x v="6"/>
    <x v="13"/>
    <x v="8"/>
    <n v="12"/>
    <n v="60.120240480961925"/>
    <s v="Yes"/>
    <n v="1646.6999999999998"/>
    <x v="1"/>
    <x v="885"/>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156"/>
    <x v="398"/>
    <x v="325"/>
    <x v="55"/>
    <x v="3"/>
    <n v="13165"/>
    <n v="26.060606060606062"/>
    <s v="No"/>
    <n v="3382.4999999999995"/>
    <x v="2"/>
    <x v="886"/>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164"/>
    <x v="29"/>
    <x v="38"/>
    <x v="9"/>
    <x v="3"/>
    <n v="1646"/>
    <n v="33.355570380253504"/>
    <s v="No"/>
    <n v="6145.9"/>
    <x v="2"/>
    <x v="887"/>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168"/>
    <x v="138"/>
    <x v="326"/>
    <x v="79"/>
    <x v="5"/>
    <n v="17994"/>
    <n v="9.9649824912456229"/>
    <s v="No"/>
    <n v="43978"/>
    <x v="2"/>
    <x v="888"/>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145"/>
    <x v="399"/>
    <x v="8"/>
    <x v="10"/>
    <x v="4"/>
    <n v="610"/>
    <n v="54.654654654654657"/>
    <s v="Yes"/>
    <n v="4295.7"/>
    <x v="0"/>
    <x v="889"/>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x v="151"/>
    <x v="400"/>
    <x v="327"/>
    <x v="53"/>
    <x v="3"/>
    <n v="8866"/>
    <n v="58.933333333333337"/>
    <s v="Yes"/>
    <n v="24599.999999999996"/>
    <x v="2"/>
    <x v="89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x v="178"/>
    <x v="401"/>
    <x v="292"/>
    <x v="39"/>
    <x v="7"/>
    <n v="13406"/>
    <n v="31.077313054499367"/>
    <s v="No"/>
    <n v="14596.5"/>
    <x v="2"/>
    <x v="891"/>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152"/>
    <x v="306"/>
    <x v="20"/>
    <x v="28"/>
    <x v="20"/>
    <n v="53803"/>
    <n v="28.014007003501749"/>
    <s v="No"/>
    <n v="9595.1999999999989"/>
    <x v="2"/>
    <x v="892"/>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x v="149"/>
    <x v="214"/>
    <x v="163"/>
    <x v="52"/>
    <x v="6"/>
    <n v="546"/>
    <n v="20.005715918833953"/>
    <s v="No"/>
    <n v="15745.5"/>
    <x v="2"/>
    <x v="893"/>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152"/>
    <x v="402"/>
    <x v="328"/>
    <x v="33"/>
    <x v="1"/>
    <n v="5292"/>
    <n v="62.378378378378372"/>
    <s v="Yes"/>
    <n v="22200"/>
    <x v="2"/>
    <x v="894"/>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152"/>
    <x v="403"/>
    <x v="329"/>
    <x v="61"/>
    <x v="3"/>
    <n v="444"/>
    <n v="47.734204793028326"/>
    <s v="No"/>
    <n v="18819"/>
    <x v="2"/>
    <x v="895"/>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146"/>
    <x v="404"/>
    <x v="6"/>
    <x v="16"/>
    <x v="2"/>
    <n v="4584"/>
    <n v="38.276553106212425"/>
    <s v="No"/>
    <n v="1946.1"/>
    <x v="0"/>
    <x v="89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152"/>
    <x v="213"/>
    <x v="330"/>
    <x v="19"/>
    <x v="3"/>
    <n v="14947"/>
    <n v="40.93181818181818"/>
    <s v="No"/>
    <n v="18040"/>
    <x v="2"/>
    <x v="89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150"/>
    <x v="254"/>
    <x v="5"/>
    <x v="50"/>
    <x v="0"/>
    <n v="1559"/>
    <n v="52.1"/>
    <s v="Yes"/>
    <n v="4200"/>
    <x v="0"/>
    <x v="898"/>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145"/>
    <x v="405"/>
    <x v="7"/>
    <x v="75"/>
    <x v="3"/>
    <n v="1660"/>
    <n v="18.060200668896321"/>
    <s v="No"/>
    <n v="1225.8999999999999"/>
    <x v="0"/>
    <x v="899"/>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145"/>
    <x v="21"/>
    <x v="10"/>
    <x v="38"/>
    <x v="12"/>
    <n v="132"/>
    <n v="77.596996245306642"/>
    <s v="Yes"/>
    <n v="2796.5"/>
    <x v="1"/>
    <x v="900"/>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167"/>
    <x v="406"/>
    <x v="331"/>
    <x v="39"/>
    <x v="4"/>
    <n v="28629"/>
    <n v="31.233140655105974"/>
    <s v="No"/>
    <n v="22317"/>
    <x v="2"/>
    <x v="901"/>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x v="142"/>
    <x v="154"/>
    <x v="278"/>
    <x v="61"/>
    <x v="2"/>
    <n v="8446"/>
    <n v="48.029739776951672"/>
    <s v="No"/>
    <n v="5245.5"/>
    <x v="2"/>
    <x v="83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148"/>
    <x v="407"/>
    <x v="241"/>
    <x v="61"/>
    <x v="0"/>
    <n v="11199"/>
    <n v="47.774999999999999"/>
    <s v="No"/>
    <n v="16800"/>
    <x v="2"/>
    <x v="902"/>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179"/>
    <x v="408"/>
    <x v="241"/>
    <x v="21"/>
    <x v="11"/>
    <n v="1118"/>
    <n v="41.524999999999999"/>
    <s v="No"/>
    <n v="15200"/>
    <x v="2"/>
    <x v="903"/>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144"/>
    <x v="409"/>
    <x v="28"/>
    <x v="24"/>
    <x v="6"/>
    <n v="11"/>
    <n v="50.969355847404628"/>
    <s v="Yes"/>
    <n v="7195.5"/>
    <x v="2"/>
    <x v="904"/>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180"/>
    <x v="358"/>
    <x v="129"/>
    <x v="32"/>
    <x v="11"/>
    <n v="4353"/>
    <n v="45.004500450045001"/>
    <s v="No"/>
    <n v="37996.199999999997"/>
    <x v="2"/>
    <x v="90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144"/>
    <x v="25"/>
    <x v="263"/>
    <x v="10"/>
    <x v="3"/>
    <n v="185"/>
    <n v="54.824120603015082"/>
    <s v="Yes"/>
    <n v="8158.9999999999991"/>
    <x v="2"/>
    <x v="906"/>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149"/>
    <x v="410"/>
    <x v="274"/>
    <x v="26"/>
    <x v="0"/>
    <n v="14290"/>
    <n v="0"/>
    <s v="No"/>
    <n v="7119"/>
    <x v="2"/>
    <x v="907"/>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150"/>
    <x v="7"/>
    <x v="332"/>
    <x v="41"/>
    <x v="3"/>
    <n v="3036"/>
    <n v="46.914893617021278"/>
    <s v="No"/>
    <n v="3853.9999999999995"/>
    <x v="0"/>
    <x v="908"/>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152"/>
    <x v="155"/>
    <x v="233"/>
    <x v="1"/>
    <x v="0"/>
    <n v="1296"/>
    <n v="42.574468085106382"/>
    <s v="No"/>
    <n v="19740"/>
    <x v="2"/>
    <x v="909"/>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152"/>
    <x v="411"/>
    <x v="43"/>
    <x v="50"/>
    <x v="6"/>
    <n v="19"/>
    <n v="51.717239079693236"/>
    <s v="Yes"/>
    <n v="13495.5"/>
    <x v="2"/>
    <x v="910"/>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166"/>
    <x v="210"/>
    <x v="333"/>
    <x v="26"/>
    <x v="1"/>
    <n v="97"/>
    <n v="0"/>
    <s v="No"/>
    <n v="316"/>
    <x v="1"/>
    <x v="911"/>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155"/>
    <x v="412"/>
    <x v="334"/>
    <x v="24"/>
    <x v="5"/>
    <n v="1771"/>
    <n v="51.084674597620719"/>
    <s v="Yes"/>
    <n v="62876.000000000007"/>
    <x v="2"/>
    <x v="912"/>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148"/>
    <x v="413"/>
    <x v="292"/>
    <x v="44"/>
    <x v="1"/>
    <n v="15034"/>
    <n v="31.609632446134345"/>
    <s v="No"/>
    <n v="15780"/>
    <x v="2"/>
    <x v="913"/>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180"/>
    <x v="396"/>
    <x v="143"/>
    <x v="41"/>
    <x v="1"/>
    <n v="3242"/>
    <n v="46.674445740956827"/>
    <s v="No"/>
    <n v="23996"/>
    <x v="2"/>
    <x v="914"/>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154"/>
    <x v="33"/>
    <x v="335"/>
    <x v="17"/>
    <x v="2"/>
    <n v="2832"/>
    <n v="38.512820512820511"/>
    <s v="No"/>
    <n v="7605"/>
    <x v="2"/>
    <x v="915"/>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164"/>
    <x v="414"/>
    <x v="230"/>
    <x v="76"/>
    <x v="1"/>
    <n v="1498"/>
    <n v="49.481957842086459"/>
    <s v="No"/>
    <n v="11196"/>
    <x v="2"/>
    <x v="916"/>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142"/>
    <x v="29"/>
    <x v="335"/>
    <x v="76"/>
    <x v="11"/>
    <n v="305"/>
    <n v="48.769230769230774"/>
    <s v="No"/>
    <n v="7410"/>
    <x v="2"/>
    <x v="917"/>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168"/>
    <x v="415"/>
    <x v="129"/>
    <x v="54"/>
    <x v="0"/>
    <n v="1191"/>
    <n v="40.004000400039999"/>
    <s v="No"/>
    <n v="41995.8"/>
    <x v="2"/>
    <x v="918"/>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181"/>
    <x v="416"/>
    <x v="35"/>
    <x v="7"/>
    <x v="4"/>
    <n v="4049"/>
    <n v="23.301792445572737"/>
    <s v="No"/>
    <n v="55895.7"/>
    <x v="2"/>
    <x v="70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182"/>
    <x v="417"/>
    <x v="3"/>
    <x v="26"/>
    <x v="0"/>
    <n v="3160"/>
    <n v="0.14306151645207438"/>
    <s v="No"/>
    <n v="2935.8"/>
    <x v="2"/>
    <x v="919"/>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x v="167"/>
    <x v="181"/>
    <x v="336"/>
    <x v="39"/>
    <x v="4"/>
    <n v="9650"/>
    <n v="31.065830721003135"/>
    <s v="No"/>
    <n v="13717"/>
    <x v="2"/>
    <x v="92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183"/>
    <x v="103"/>
    <x v="10"/>
    <x v="13"/>
    <x v="0"/>
    <n v="3846"/>
    <n v="59.949937421777221"/>
    <s v="Yes"/>
    <n v="3355.8"/>
    <x v="0"/>
    <x v="921"/>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x v="145"/>
    <x v="349"/>
    <x v="6"/>
    <x v="54"/>
    <x v="5"/>
    <n v="290"/>
    <n v="40.280561122244492"/>
    <s v="No"/>
    <n v="2195.6000000000004"/>
    <x v="0"/>
    <x v="922"/>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160"/>
    <x v="33"/>
    <x v="38"/>
    <x v="52"/>
    <x v="11"/>
    <n v="2206"/>
    <n v="20.013342228152101"/>
    <s v="No"/>
    <n v="5696.2"/>
    <x v="2"/>
    <x v="923"/>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167"/>
    <x v="92"/>
    <x v="337"/>
    <x v="41"/>
    <x v="3"/>
    <n v="9349"/>
    <n v="47.406015037593988"/>
    <s v="No"/>
    <n v="10905.999999999998"/>
    <x v="2"/>
    <x v="92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146"/>
    <x v="23"/>
    <x v="230"/>
    <x v="72"/>
    <x v="2"/>
    <n v="578"/>
    <n v="78.599499821364773"/>
    <s v="Yes"/>
    <n v="10916.1"/>
    <x v="2"/>
    <x v="925"/>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171"/>
    <x v="72"/>
    <x v="38"/>
    <x v="26"/>
    <x v="4"/>
    <n v="9331"/>
    <n v="0"/>
    <s v="No"/>
    <n v="6445.7"/>
    <x v="2"/>
    <x v="926"/>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181"/>
    <x v="418"/>
    <x v="338"/>
    <x v="60"/>
    <x v="5"/>
    <n v="3837"/>
    <n v="75.959933222036724"/>
    <s v="Yes"/>
    <n v="263560"/>
    <x v="2"/>
    <x v="92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182"/>
    <x v="79"/>
    <x v="24"/>
    <x v="68"/>
    <x v="9"/>
    <n v="11456"/>
    <n v="10.578947368421053"/>
    <s v="No"/>
    <n v="6840"/>
    <x v="2"/>
    <x v="928"/>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143"/>
    <x v="37"/>
    <x v="8"/>
    <x v="31"/>
    <x v="11"/>
    <n v="49"/>
    <n v="35.035035035035037"/>
    <s v="No"/>
    <n v="3796.2"/>
    <x v="2"/>
    <x v="92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x v="151"/>
    <x v="375"/>
    <x v="339"/>
    <x v="76"/>
    <x v="1"/>
    <n v="4978"/>
    <n v="49.035294117647062"/>
    <s v="No"/>
    <n v="25500"/>
    <x v="2"/>
    <x v="93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158"/>
    <x v="1"/>
    <x v="6"/>
    <x v="13"/>
    <x v="3"/>
    <n v="1996"/>
    <n v="60.120240480961925"/>
    <s v="Yes"/>
    <n v="2045.8999999999999"/>
    <x v="1"/>
    <x v="931"/>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162"/>
    <x v="59"/>
    <x v="2"/>
    <x v="21"/>
    <x v="4"/>
    <n v="1811"/>
    <n v="42.127435492364398"/>
    <s v="No"/>
    <n v="8165.7"/>
    <x v="2"/>
    <x v="932"/>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142"/>
    <x v="419"/>
    <x v="93"/>
    <x v="10"/>
    <x v="1"/>
    <n v="2198"/>
    <n v="55.436241610738257"/>
    <s v="Yes"/>
    <n v="5960"/>
    <x v="2"/>
    <x v="933"/>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163"/>
    <x v="420"/>
    <x v="340"/>
    <x v="55"/>
    <x v="2"/>
    <n v="13127"/>
    <n v="25.714285714285712"/>
    <s v="No"/>
    <n v="1365"/>
    <x v="0"/>
    <x v="934"/>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155"/>
    <x v="170"/>
    <x v="341"/>
    <x v="66"/>
    <x v="5"/>
    <n v="5865"/>
    <n v="23.541176470588233"/>
    <s v="No"/>
    <n v="37400"/>
    <x v="2"/>
    <x v="93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184"/>
    <x v="421"/>
    <x v="79"/>
    <x v="19"/>
    <x v="7"/>
    <n v="1067"/>
    <n v="40.616246498599438"/>
    <s v="No"/>
    <n v="9246.3000000000011"/>
    <x v="2"/>
    <x v="936"/>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159"/>
    <x v="29"/>
    <x v="342"/>
    <x v="63"/>
    <x v="9"/>
    <n v="4881"/>
    <n v="35.96153846153846"/>
    <s v="No"/>
    <n v="5616"/>
    <x v="2"/>
    <x v="937"/>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160"/>
    <x v="279"/>
    <x v="343"/>
    <x v="76"/>
    <x v="7"/>
    <n v="11217"/>
    <n v="49.246153846153845"/>
    <s v="No"/>
    <n v="24050"/>
    <x v="2"/>
    <x v="938"/>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149"/>
    <x v="107"/>
    <x v="8"/>
    <x v="82"/>
    <x v="1"/>
    <n v="43"/>
    <n v="74.074074074074076"/>
    <s v="Yes"/>
    <n v="3996"/>
    <x v="0"/>
    <x v="939"/>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151"/>
    <x v="375"/>
    <x v="344"/>
    <x v="30"/>
    <x v="0"/>
    <n v="4664"/>
    <n v="58.319435535599737"/>
    <s v="Yes"/>
    <n v="32739"/>
    <x v="2"/>
    <x v="94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159"/>
    <x v="422"/>
    <x v="345"/>
    <x v="56"/>
    <x v="11"/>
    <n v="2112"/>
    <n v="28.607172643869895"/>
    <s v="No"/>
    <n v="22781"/>
    <x v="2"/>
    <x v="941"/>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185"/>
    <x v="423"/>
    <x v="7"/>
    <x v="42"/>
    <x v="0"/>
    <n v="2737"/>
    <n v="36.789297658862871"/>
    <s v="No"/>
    <n v="1255.8"/>
    <x v="1"/>
    <x v="942"/>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167"/>
    <x v="424"/>
    <x v="346"/>
    <x v="16"/>
    <x v="2"/>
    <n v="9019"/>
    <n v="38.314176245210732"/>
    <s v="No"/>
    <n v="9161.1"/>
    <x v="2"/>
    <x v="943"/>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158"/>
    <x v="1"/>
    <x v="6"/>
    <x v="13"/>
    <x v="1"/>
    <n v="10234"/>
    <n v="60.120240480961925"/>
    <s v="Yes"/>
    <n v="1996"/>
    <x v="1"/>
    <x v="94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186"/>
    <x v="222"/>
    <x v="49"/>
    <x v="0"/>
    <x v="3"/>
    <n v="550"/>
    <n v="63.510392609699771"/>
    <s v="Yes"/>
    <n v="5325.9"/>
    <x v="0"/>
    <x v="94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149"/>
    <x v="17"/>
    <x v="6"/>
    <x v="15"/>
    <x v="20"/>
    <n v="28"/>
    <n v="44.08817635270541"/>
    <s v="No"/>
    <n v="2395.1999999999998"/>
    <x v="0"/>
    <x v="946"/>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167"/>
    <x v="168"/>
    <x v="347"/>
    <x v="30"/>
    <x v="0"/>
    <n v="1353"/>
    <n v="58.136125654450268"/>
    <s v="Yes"/>
    <n v="20055"/>
    <x v="2"/>
    <x v="947"/>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145"/>
    <x v="34"/>
    <x v="348"/>
    <x v="31"/>
    <x v="3"/>
    <n v="2138"/>
    <n v="35.040650406504064"/>
    <s v="No"/>
    <n v="5043"/>
    <x v="2"/>
    <x v="94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164"/>
    <x v="96"/>
    <x v="20"/>
    <x v="3"/>
    <x v="1"/>
    <n v="1679"/>
    <n v="52.526263131565784"/>
    <s v="Yes"/>
    <n v="7996"/>
    <x v="2"/>
    <x v="48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187"/>
    <x v="425"/>
    <x v="349"/>
    <x v="56"/>
    <x v="2"/>
    <n v="12837"/>
    <n v="29.060124127230413"/>
    <s v="No"/>
    <n v="20108.399999999998"/>
    <x v="2"/>
    <x v="949"/>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188"/>
    <x v="79"/>
    <x v="20"/>
    <x v="59"/>
    <x v="3"/>
    <n v="8873"/>
    <n v="15.007503751875939"/>
    <s v="No"/>
    <n v="8195.9"/>
    <x v="2"/>
    <x v="950"/>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159"/>
    <x v="426"/>
    <x v="318"/>
    <x v="89"/>
    <x v="4"/>
    <n v="7681"/>
    <n v="11.742243436754176"/>
    <s v="No"/>
    <n v="9008.5"/>
    <x v="2"/>
    <x v="95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144"/>
    <x v="91"/>
    <x v="350"/>
    <x v="42"/>
    <x v="3"/>
    <n v="322"/>
    <n v="36.953341740226989"/>
    <s v="No"/>
    <n v="81282.5"/>
    <x v="2"/>
    <x v="95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150"/>
    <x v="59"/>
    <x v="351"/>
    <x v="1"/>
    <x v="0"/>
    <n v="9772"/>
    <n v="42.760416666666664"/>
    <s v="No"/>
    <n v="8064"/>
    <x v="2"/>
    <x v="953"/>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x v="182"/>
    <x v="427"/>
    <x v="352"/>
    <x v="76"/>
    <x v="2"/>
    <n v="18497"/>
    <n v="48.756250000000001"/>
    <s v="No"/>
    <n v="62400"/>
    <x v="2"/>
    <x v="954"/>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160"/>
    <x v="7"/>
    <x v="32"/>
    <x v="36"/>
    <x v="7"/>
    <n v="53"/>
    <n v="77.30786721236926"/>
    <s v="Yes"/>
    <n v="8136.3"/>
    <x v="0"/>
    <x v="955"/>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x v="161"/>
    <x v="35"/>
    <x v="124"/>
    <x v="3"/>
    <x v="3"/>
    <n v="1728"/>
    <n v="53.336889125941731"/>
    <s v="Yes"/>
    <n v="61495.899999999994"/>
    <x v="2"/>
    <x v="956"/>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x v="166"/>
    <x v="428"/>
    <x v="15"/>
    <x v="68"/>
    <x v="1"/>
    <n v="2877"/>
    <n v="11.339633129516399"/>
    <s v="No"/>
    <n v="7196"/>
    <x v="2"/>
    <x v="95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150"/>
    <x v="249"/>
    <x v="335"/>
    <x v="18"/>
    <x v="11"/>
    <n v="250"/>
    <n v="46.205128205128204"/>
    <s v="No"/>
    <n v="7410"/>
    <x v="2"/>
    <x v="958"/>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154"/>
    <x v="429"/>
    <x v="281"/>
    <x v="4"/>
    <x v="0"/>
    <n v="5178"/>
    <n v="60.534223706176959"/>
    <s v="Yes"/>
    <n v="12579"/>
    <x v="2"/>
    <x v="959"/>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145"/>
    <x v="7"/>
    <x v="8"/>
    <x v="8"/>
    <x v="13"/>
    <n v="79"/>
    <n v="50.050050050050054"/>
    <s v="Yes"/>
    <n v="4595.3999999999996"/>
    <x v="0"/>
    <x v="960"/>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181"/>
    <x v="383"/>
    <x v="353"/>
    <x v="35"/>
    <x v="3"/>
    <n v="4157"/>
    <n v="26.644435181325555"/>
    <s v="No"/>
    <n v="49179.499999999993"/>
    <x v="2"/>
    <x v="961"/>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143"/>
    <x v="272"/>
    <x v="43"/>
    <x v="76"/>
    <x v="8"/>
    <n v="29"/>
    <n v="49.016338779593198"/>
    <s v="No"/>
    <n v="9896.6999999999989"/>
    <x v="2"/>
    <x v="962"/>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150"/>
    <x v="33"/>
    <x v="354"/>
    <x v="56"/>
    <x v="0"/>
    <n v="4580"/>
    <n v="29.053254437869825"/>
    <s v="No"/>
    <n v="7098"/>
    <x v="2"/>
    <x v="963"/>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162"/>
    <x v="430"/>
    <x v="355"/>
    <x v="19"/>
    <x v="4"/>
    <n v="1404"/>
    <n v="41.229050279329613"/>
    <s v="No"/>
    <n v="7697"/>
    <x v="2"/>
    <x v="96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189"/>
    <x v="170"/>
    <x v="356"/>
    <x v="28"/>
    <x v="4"/>
    <n v="2810"/>
    <n v="27.74874930516954"/>
    <s v="No"/>
    <n v="38678.5"/>
    <x v="2"/>
    <x v="965"/>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165"/>
    <x v="108"/>
    <x v="357"/>
    <x v="26"/>
    <x v="4"/>
    <n v="7"/>
    <n v="0"/>
    <s v="No"/>
    <n v="1027.7"/>
    <x v="0"/>
    <x v="966"/>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149"/>
    <x v="154"/>
    <x v="28"/>
    <x v="37"/>
    <x v="16"/>
    <n v="1729"/>
    <n v="56.285178236397748"/>
    <s v="Yes"/>
    <n v="7515.3"/>
    <x v="2"/>
    <x v="967"/>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190"/>
    <x v="213"/>
    <x v="358"/>
    <x v="17"/>
    <x v="5"/>
    <n v="2116"/>
    <n v="39.417249417249415"/>
    <s v="No"/>
    <n v="18876"/>
    <x v="2"/>
    <x v="968"/>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x v="161"/>
    <x v="431"/>
    <x v="232"/>
    <x v="18"/>
    <x v="2"/>
    <n v="463"/>
    <n v="46.470588235294116"/>
    <s v="No"/>
    <n v="11271"/>
    <x v="2"/>
    <x v="969"/>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149"/>
    <x v="7"/>
    <x v="49"/>
    <x v="33"/>
    <x v="16"/>
    <n v="54"/>
    <n v="61.585835257890686"/>
    <s v="Yes"/>
    <n v="6105.3"/>
    <x v="0"/>
    <x v="970"/>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x v="156"/>
    <x v="432"/>
    <x v="359"/>
    <x v="52"/>
    <x v="3"/>
    <n v="7229"/>
    <n v="20.3125"/>
    <s v="No"/>
    <n v="2624"/>
    <x v="2"/>
    <x v="971"/>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152"/>
    <x v="433"/>
    <x v="360"/>
    <x v="8"/>
    <x v="11"/>
    <n v="3842"/>
    <n v="49.894459102902374"/>
    <s v="No"/>
    <n v="14402"/>
    <x v="2"/>
    <x v="97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152"/>
    <x v="213"/>
    <x v="361"/>
    <x v="1"/>
    <x v="5"/>
    <n v="646"/>
    <n v="43.004385964912281"/>
    <s v="No"/>
    <n v="20064"/>
    <x v="2"/>
    <x v="893"/>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162"/>
    <x v="33"/>
    <x v="123"/>
    <x v="46"/>
    <x v="4"/>
    <n v="1802"/>
    <n v="65.742857142857147"/>
    <s v="Yes"/>
    <n v="15050"/>
    <x v="2"/>
    <x v="489"/>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152"/>
    <x v="29"/>
    <x v="362"/>
    <x v="33"/>
    <x v="10"/>
    <n v="252"/>
    <n v="61.576923076923073"/>
    <s v="Yes"/>
    <n v="8840"/>
    <x v="2"/>
    <x v="973"/>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148"/>
    <x v="168"/>
    <x v="363"/>
    <x v="17"/>
    <x v="0"/>
    <n v="780"/>
    <n v="39.424242424242422"/>
    <s v="No"/>
    <n v="13860"/>
    <x v="2"/>
    <x v="974"/>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149"/>
    <x v="68"/>
    <x v="3"/>
    <x v="20"/>
    <x v="7"/>
    <n v="74"/>
    <n v="69.957081545064383"/>
    <s v="Yes"/>
    <n v="2586.3000000000002"/>
    <x v="0"/>
    <x v="975"/>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181"/>
    <x v="434"/>
    <x v="364"/>
    <x v="16"/>
    <x v="4"/>
    <n v="2026"/>
    <n v="38.456640774226408"/>
    <s v="No"/>
    <n v="101303.7"/>
    <x v="2"/>
    <x v="97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158"/>
    <x v="435"/>
    <x v="28"/>
    <x v="19"/>
    <x v="4"/>
    <n v="5911"/>
    <n v="40.587867417135712"/>
    <s v="No"/>
    <n v="6875.7"/>
    <x v="2"/>
    <x v="977"/>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157"/>
    <x v="436"/>
    <x v="326"/>
    <x v="28"/>
    <x v="5"/>
    <n v="1964"/>
    <n v="27.973986993496748"/>
    <s v="No"/>
    <n v="43978"/>
    <x v="2"/>
    <x v="978"/>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143"/>
    <x v="437"/>
    <x v="365"/>
    <x v="83"/>
    <x v="3"/>
    <n v="25"/>
    <n v="4.1650294695481334"/>
    <s v="No"/>
    <n v="10434.5"/>
    <x v="2"/>
    <x v="979"/>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159"/>
    <x v="438"/>
    <x v="356"/>
    <x v="14"/>
    <x v="1"/>
    <n v="3160"/>
    <n v="13.296275708727071"/>
    <s v="No"/>
    <n v="35980"/>
    <x v="2"/>
    <x v="98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x v="164"/>
    <x v="44"/>
    <x v="20"/>
    <x v="52"/>
    <x v="5"/>
    <n v="1558"/>
    <n v="20.010005002501249"/>
    <s v="No"/>
    <n v="8795.6"/>
    <x v="2"/>
    <x v="981"/>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151"/>
    <x v="439"/>
    <x v="366"/>
    <x v="41"/>
    <x v="11"/>
    <n v="8958"/>
    <n v="47.290909090909089"/>
    <s v="No"/>
    <n v="20900"/>
    <x v="2"/>
    <x v="982"/>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184"/>
    <x v="440"/>
    <x v="367"/>
    <x v="71"/>
    <x v="4"/>
    <n v="13251"/>
    <n v="19.349794238683128"/>
    <s v="No"/>
    <n v="52245"/>
    <x v="2"/>
    <x v="983"/>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159"/>
    <x v="279"/>
    <x v="368"/>
    <x v="67"/>
    <x v="11"/>
    <n v="1393"/>
    <n v="33.953953953953956"/>
    <s v="No"/>
    <n v="18981"/>
    <x v="2"/>
    <x v="98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149"/>
    <x v="441"/>
    <x v="38"/>
    <x v="10"/>
    <x v="21"/>
    <n v="13"/>
    <n v="55.370246831220818"/>
    <s v="Yes"/>
    <n v="3447.7"/>
    <x v="2"/>
    <x v="985"/>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160"/>
    <x v="442"/>
    <x v="369"/>
    <x v="47"/>
    <x v="6"/>
    <n v="7241"/>
    <n v="21.529443112176924"/>
    <s v="No"/>
    <n v="33777"/>
    <x v="2"/>
    <x v="98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182"/>
    <x v="443"/>
    <x v="370"/>
    <x v="76"/>
    <x v="1"/>
    <n v="16020"/>
    <n v="48.894444444444446"/>
    <s v="No"/>
    <n v="72000"/>
    <x v="2"/>
    <x v="987"/>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158"/>
    <x v="361"/>
    <x v="0"/>
    <x v="45"/>
    <x v="7"/>
    <n v="1470"/>
    <n v="68.061874431301177"/>
    <s v="Yes"/>
    <n v="4066.3"/>
    <x v="0"/>
    <x v="988"/>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191"/>
    <x v="25"/>
    <x v="24"/>
    <x v="3"/>
    <x v="1"/>
    <n v="3663"/>
    <n v="52.684210526315788"/>
    <s v="Yes"/>
    <n v="7600"/>
    <x v="2"/>
    <x v="989"/>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154"/>
    <x v="277"/>
    <x v="371"/>
    <x v="35"/>
    <x v="5"/>
    <n v="638"/>
    <n v="27.081081081081081"/>
    <s v="No"/>
    <n v="8140.0000000000009"/>
    <x v="2"/>
    <x v="99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180"/>
    <x v="444"/>
    <x v="129"/>
    <x v="16"/>
    <x v="3"/>
    <n v="3552"/>
    <n v="37.633763376337633"/>
    <s v="No"/>
    <n v="40995.899999999994"/>
    <x v="2"/>
    <x v="991"/>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149"/>
    <x v="445"/>
    <x v="372"/>
    <x v="39"/>
    <x v="5"/>
    <n v="11148"/>
    <n v="31.364205256570717"/>
    <s v="No"/>
    <n v="17578"/>
    <x v="2"/>
    <x v="992"/>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184"/>
    <x v="446"/>
    <x v="38"/>
    <x v="50"/>
    <x v="19"/>
    <n v="2449"/>
    <n v="51.901267511674455"/>
    <s v="Yes"/>
    <n v="4646.9000000000005"/>
    <x v="2"/>
    <x v="993"/>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159"/>
    <x v="447"/>
    <x v="220"/>
    <x v="89"/>
    <x v="4"/>
    <n v="2299"/>
    <n v="11.896813353566008"/>
    <s v="No"/>
    <n v="14168.5"/>
    <x v="2"/>
    <x v="994"/>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164"/>
    <x v="448"/>
    <x v="373"/>
    <x v="17"/>
    <x v="5"/>
    <n v="6027"/>
    <n v="38.552875695732844"/>
    <s v="No"/>
    <n v="11858.000000000002"/>
    <x v="2"/>
    <x v="99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162"/>
    <x v="92"/>
    <x v="374"/>
    <x v="17"/>
    <x v="5"/>
    <n v="461"/>
    <n v="38.908296943231441"/>
    <s v="No"/>
    <n v="10076"/>
    <x v="2"/>
    <x v="996"/>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163"/>
    <x v="449"/>
    <x v="375"/>
    <x v="9"/>
    <x v="3"/>
    <n v="282"/>
    <n v="32.913843175217814"/>
    <s v="No"/>
    <n v="12705.9"/>
    <x v="2"/>
    <x v="997"/>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156"/>
    <x v="29"/>
    <x v="376"/>
    <x v="70"/>
    <x v="3"/>
    <n v="9275"/>
    <n v="7.0697674418604652"/>
    <s v="No"/>
    <n v="4407.5"/>
    <x v="2"/>
    <x v="998"/>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161"/>
    <x v="450"/>
    <x v="155"/>
    <x v="10"/>
    <x v="1"/>
    <n v="743"/>
    <n v="54.579225603657669"/>
    <s v="Yes"/>
    <n v="27996"/>
    <x v="2"/>
    <x v="999"/>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152"/>
    <x v="249"/>
    <x v="79"/>
    <x v="30"/>
    <x v="9"/>
    <n v="328"/>
    <n v="58.023209283713484"/>
    <s v="Yes"/>
    <n v="8996.4"/>
    <x v="2"/>
    <x v="1000"/>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152"/>
    <x v="360"/>
    <x v="377"/>
    <x v="24"/>
    <x v="2"/>
    <n v="942"/>
    <n v="50.631001371742116"/>
    <s v="Yes"/>
    <n v="28431"/>
    <x v="2"/>
    <x v="1001"/>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192"/>
    <x v="451"/>
    <x v="297"/>
    <x v="49"/>
    <x v="2"/>
    <n v="3815"/>
    <n v="17.187230371009491"/>
    <s v="No"/>
    <n v="22600.5"/>
    <x v="2"/>
    <x v="330"/>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151"/>
    <x v="79"/>
    <x v="378"/>
    <x v="8"/>
    <x v="11"/>
    <n v="7988"/>
    <n v="50"/>
    <s v="Yes"/>
    <n v="12912.4"/>
    <x v="2"/>
    <x v="1002"/>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154"/>
    <x v="419"/>
    <x v="93"/>
    <x v="10"/>
    <x v="3"/>
    <n v="925"/>
    <n v="55.436241610738257"/>
    <s v="Yes"/>
    <n v="6108.9999999999991"/>
    <x v="2"/>
    <x v="1003"/>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193"/>
    <x v="452"/>
    <x v="379"/>
    <x v="19"/>
    <x v="3"/>
    <n v="4370"/>
    <n v="41.481481481481481"/>
    <s v="No"/>
    <n v="6641.9999999999991"/>
    <x v="2"/>
    <x v="1004"/>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150"/>
    <x v="453"/>
    <x v="5"/>
    <x v="59"/>
    <x v="3"/>
    <n v="7619"/>
    <n v="15"/>
    <s v="No"/>
    <n v="4100"/>
    <x v="2"/>
    <x v="1005"/>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177"/>
    <x v="394"/>
    <x v="359"/>
    <x v="80"/>
    <x v="11"/>
    <n v="2593"/>
    <n v="6.25"/>
    <s v="No"/>
    <n v="2432"/>
    <x v="2"/>
    <x v="1006"/>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143"/>
    <x v="454"/>
    <x v="380"/>
    <x v="49"/>
    <x v="4"/>
    <n v="356"/>
    <n v="17.441601779755285"/>
    <s v="No"/>
    <n v="19328.5"/>
    <x v="2"/>
    <x v="1007"/>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146"/>
    <x v="34"/>
    <x v="43"/>
    <x v="25"/>
    <x v="6"/>
    <n v="63"/>
    <n v="73.357785928642883"/>
    <s v="Yes"/>
    <n v="13495.5"/>
    <x v="2"/>
    <x v="1008"/>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176"/>
    <x v="455"/>
    <x v="381"/>
    <x v="26"/>
    <x v="0"/>
    <n v="4740"/>
    <n v="0"/>
    <s v="No"/>
    <n v="4116"/>
    <x v="2"/>
    <x v="1009"/>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158"/>
    <x v="361"/>
    <x v="12"/>
    <x v="4"/>
    <x v="2"/>
    <n v="296"/>
    <n v="60.956618464961068"/>
    <s v="Yes"/>
    <n v="3506.1"/>
    <x v="0"/>
    <x v="1010"/>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194"/>
    <x v="6"/>
    <x v="6"/>
    <x v="34"/>
    <x v="12"/>
    <n v="185"/>
    <n v="54.108216432865731"/>
    <s v="Yes"/>
    <n v="1746.5"/>
    <x v="0"/>
    <x v="1011"/>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159"/>
    <x v="456"/>
    <x v="372"/>
    <x v="85"/>
    <x v="4"/>
    <n v="1954"/>
    <n v="16.170212765957448"/>
    <s v="No"/>
    <n v="17178.5"/>
    <x v="2"/>
    <x v="1012"/>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x v="155"/>
    <x v="358"/>
    <x v="382"/>
    <x v="50"/>
    <x v="2"/>
    <n v="959"/>
    <n v="52.182608695652178"/>
    <s v="Yes"/>
    <n v="44850"/>
    <x v="2"/>
    <x v="1013"/>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145"/>
    <x v="8"/>
    <x v="6"/>
    <x v="54"/>
    <x v="2"/>
    <n v="1015"/>
    <n v="40.080160320641284"/>
    <s v="No"/>
    <n v="1946.1"/>
    <x v="0"/>
    <x v="1014"/>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195"/>
    <x v="457"/>
    <x v="383"/>
    <x v="42"/>
    <x v="1"/>
    <n v="3973"/>
    <n v="36.647887323943664"/>
    <s v="No"/>
    <n v="14200"/>
    <x v="2"/>
    <x v="1015"/>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162"/>
    <x v="154"/>
    <x v="28"/>
    <x v="37"/>
    <x v="16"/>
    <n v="2300"/>
    <n v="56.285178236397748"/>
    <s v="Yes"/>
    <n v="7515.3"/>
    <x v="2"/>
    <x v="1016"/>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143"/>
    <x v="458"/>
    <x v="38"/>
    <x v="75"/>
    <x v="3"/>
    <n v="203"/>
    <n v="17.61174116077385"/>
    <s v="No"/>
    <n v="6145.9"/>
    <x v="2"/>
    <x v="101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x v="164"/>
    <x v="277"/>
    <x v="43"/>
    <x v="10"/>
    <x v="11"/>
    <n v="441"/>
    <n v="55.018339446482159"/>
    <s v="Yes"/>
    <n v="11396.199999999999"/>
    <x v="2"/>
    <x v="1018"/>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155"/>
    <x v="459"/>
    <x v="382"/>
    <x v="19"/>
    <x v="3"/>
    <n v="10308"/>
    <n v="40.869565217391305"/>
    <s v="No"/>
    <n v="47149.999999999993"/>
    <x v="2"/>
    <x v="1019"/>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161"/>
    <x v="202"/>
    <x v="79"/>
    <x v="85"/>
    <x v="22"/>
    <n v="992"/>
    <n v="16.006402561024409"/>
    <s v="No"/>
    <n v="2499"/>
    <x v="2"/>
    <x v="1020"/>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163"/>
    <x v="79"/>
    <x v="384"/>
    <x v="81"/>
    <x v="3"/>
    <n v="4716"/>
    <n v="13.974683544303797"/>
    <s v="No"/>
    <n v="8097.4999999999991"/>
    <x v="2"/>
    <x v="1021"/>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144"/>
    <x v="460"/>
    <x v="87"/>
    <x v="42"/>
    <x v="2"/>
    <n v="313"/>
    <n v="37.080635668040024"/>
    <s v="No"/>
    <n v="6626.0999999999995"/>
    <x v="2"/>
    <x v="1022"/>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144"/>
    <x v="277"/>
    <x v="193"/>
    <x v="18"/>
    <x v="11"/>
    <n v="166"/>
    <n v="45.93186372745491"/>
    <s v="No"/>
    <n v="9481"/>
    <x v="2"/>
    <x v="1023"/>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156"/>
    <x v="72"/>
    <x v="123"/>
    <x v="48"/>
    <x v="3"/>
    <n v="303"/>
    <n v="57.171428571428571"/>
    <s v="Yes"/>
    <n v="14349.999999999998"/>
    <x v="2"/>
    <x v="1024"/>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163"/>
    <x v="461"/>
    <x v="385"/>
    <x v="10"/>
    <x v="4"/>
    <n v="562"/>
    <n v="54.521739130434788"/>
    <s v="Yes"/>
    <n v="19780"/>
    <x v="2"/>
    <x v="1025"/>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180"/>
    <x v="462"/>
    <x v="386"/>
    <x v="11"/>
    <x v="2"/>
    <n v="8095"/>
    <n v="62.515784361340451"/>
    <s v="Yes"/>
    <n v="40150.5"/>
    <x v="2"/>
    <x v="1026"/>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160"/>
    <x v="7"/>
    <x v="32"/>
    <x v="36"/>
    <x v="18"/>
    <n v="109"/>
    <n v="77.30786721236926"/>
    <s v="Yes"/>
    <n v="6157.2"/>
    <x v="0"/>
    <x v="1027"/>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167"/>
    <x v="463"/>
    <x v="387"/>
    <x v="66"/>
    <x v="1"/>
    <n v="15382"/>
    <n v="24.201680672268907"/>
    <s v="No"/>
    <n v="9520"/>
    <x v="2"/>
    <x v="1028"/>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160"/>
    <x v="464"/>
    <x v="388"/>
    <x v="55"/>
    <x v="6"/>
    <n v="5137"/>
    <n v="26.020408163265309"/>
    <s v="No"/>
    <n v="39690"/>
    <x v="2"/>
    <x v="1029"/>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182"/>
    <x v="208"/>
    <x v="13"/>
    <x v="27"/>
    <x v="13"/>
    <n v="124"/>
    <n v="80.003200128005119"/>
    <s v="Yes"/>
    <n v="114995.4"/>
    <x v="2"/>
    <x v="867"/>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175"/>
    <x v="465"/>
    <x v="158"/>
    <x v="8"/>
    <x v="3"/>
    <n v="618"/>
    <n v="50.458333333333336"/>
    <s v="Yes"/>
    <n v="9840"/>
    <x v="2"/>
    <x v="103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144"/>
    <x v="466"/>
    <x v="389"/>
    <x v="16"/>
    <x v="3"/>
    <n v="63"/>
    <n v="38.333333333333336"/>
    <s v="No"/>
    <n v="17220"/>
    <x v="2"/>
    <x v="1031"/>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144"/>
    <x v="25"/>
    <x v="28"/>
    <x v="15"/>
    <x v="10"/>
    <n v="15"/>
    <n v="43.777360850531579"/>
    <s v="No"/>
    <n v="5436.5999999999995"/>
    <x v="2"/>
    <x v="1032"/>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144"/>
    <x v="467"/>
    <x v="43"/>
    <x v="29"/>
    <x v="13"/>
    <n v="9"/>
    <n v="66.722240746915645"/>
    <s v="Yes"/>
    <n v="13795.4"/>
    <x v="2"/>
    <x v="1033"/>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158"/>
    <x v="468"/>
    <x v="390"/>
    <x v="47"/>
    <x v="0"/>
    <n v="7274"/>
    <n v="22.148205928237132"/>
    <s v="No"/>
    <n v="5384.4000000000005"/>
    <x v="2"/>
    <x v="103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x v="167"/>
    <x v="59"/>
    <x v="263"/>
    <x v="32"/>
    <x v="2"/>
    <n v="5911"/>
    <n v="44.773869346733669"/>
    <s v="No"/>
    <n v="7761"/>
    <x v="2"/>
    <x v="1035"/>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169"/>
    <x v="415"/>
    <x v="129"/>
    <x v="54"/>
    <x v="0"/>
    <n v="170"/>
    <n v="40.004000400039999"/>
    <s v="No"/>
    <n v="41995.8"/>
    <x v="2"/>
    <x v="828"/>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180"/>
    <x v="469"/>
    <x v="391"/>
    <x v="23"/>
    <x v="0"/>
    <n v="3065"/>
    <n v="25.0126582278481"/>
    <s v="No"/>
    <n v="49770"/>
    <x v="2"/>
    <x v="1036"/>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145"/>
    <x v="230"/>
    <x v="8"/>
    <x v="50"/>
    <x v="3"/>
    <n v="1021"/>
    <n v="52.452452452452448"/>
    <s v="Yes"/>
    <n v="4095.8999999999996"/>
    <x v="0"/>
    <x v="1037"/>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157"/>
    <x v="470"/>
    <x v="392"/>
    <x v="43"/>
    <x v="20"/>
    <n v="3964"/>
    <n v="75.086039203950321"/>
    <s v="Yes"/>
    <n v="96235.199999999997"/>
    <x v="2"/>
    <x v="1038"/>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182"/>
    <x v="13"/>
    <x v="393"/>
    <x v="15"/>
    <x v="5"/>
    <n v="8948"/>
    <n v="43.665995975855132"/>
    <s v="No"/>
    <n v="109340.00000000001"/>
    <x v="2"/>
    <x v="1039"/>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x v="182"/>
    <x v="73"/>
    <x v="394"/>
    <x v="61"/>
    <x v="4"/>
    <n v="97"/>
    <n v="48.459672528805335"/>
    <s v="No"/>
    <n v="70907"/>
    <x v="2"/>
    <x v="104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150"/>
    <x v="96"/>
    <x v="395"/>
    <x v="90"/>
    <x v="4"/>
    <n v="7223"/>
    <n v="2.666666666666667"/>
    <s v="No"/>
    <n v="4192.5"/>
    <x v="2"/>
    <x v="1041"/>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x v="158"/>
    <x v="471"/>
    <x v="6"/>
    <x v="73"/>
    <x v="1"/>
    <n v="330"/>
    <n v="20.841683366733466"/>
    <s v="No"/>
    <n v="1996"/>
    <x v="0"/>
    <x v="104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196"/>
    <x v="472"/>
    <x v="396"/>
    <x v="26"/>
    <x v="4"/>
    <n v="4570"/>
    <n v="0"/>
    <s v="No"/>
    <n v="2730.5"/>
    <x v="2"/>
    <x v="1043"/>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150"/>
    <x v="241"/>
    <x v="219"/>
    <x v="61"/>
    <x v="1"/>
    <n v="4867"/>
    <n v="48.417266187050359"/>
    <s v="No"/>
    <n v="5560"/>
    <x v="2"/>
    <x v="104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197"/>
    <x v="473"/>
    <x v="338"/>
    <x v="3"/>
    <x v="5"/>
    <n v="5298"/>
    <n v="53.42237061769616"/>
    <s v="Yes"/>
    <n v="263560"/>
    <x v="2"/>
    <x v="104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177"/>
    <x v="37"/>
    <x v="112"/>
    <x v="90"/>
    <x v="3"/>
    <n v="7786"/>
    <n v="3.1343283582089549"/>
    <s v="No"/>
    <n v="2746.9999999999995"/>
    <x v="2"/>
    <x v="104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x v="176"/>
    <x v="474"/>
    <x v="4"/>
    <x v="50"/>
    <x v="9"/>
    <n v="37"/>
    <n v="51.629072681704258"/>
    <s v="Yes"/>
    <n v="1436.4"/>
    <x v="1"/>
    <x v="104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144"/>
    <x v="69"/>
    <x v="193"/>
    <x v="61"/>
    <x v="23"/>
    <n v="2"/>
    <n v="47.935871743486977"/>
    <s v="No"/>
    <n v="4990"/>
    <x v="2"/>
    <x v="1048"/>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151"/>
    <x v="475"/>
    <x v="397"/>
    <x v="28"/>
    <x v="1"/>
    <n v="5206"/>
    <n v="27.758112094395283"/>
    <s v="No"/>
    <n v="13560"/>
    <x v="2"/>
    <x v="1049"/>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x v="152"/>
    <x v="249"/>
    <x v="79"/>
    <x v="30"/>
    <x v="7"/>
    <n v="638"/>
    <n v="58.023209283713484"/>
    <s v="Yes"/>
    <n v="9246.3000000000011"/>
    <x v="2"/>
    <x v="24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193"/>
    <x v="403"/>
    <x v="389"/>
    <x v="1"/>
    <x v="11"/>
    <n v="397"/>
    <n v="42.88095238095238"/>
    <s v="No"/>
    <n v="15960"/>
    <x v="2"/>
    <x v="105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161"/>
    <x v="476"/>
    <x v="380"/>
    <x v="76"/>
    <x v="2"/>
    <n v="326"/>
    <n v="49.143492769744164"/>
    <s v="No"/>
    <n v="17530.5"/>
    <x v="2"/>
    <x v="1051"/>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189"/>
    <x v="7"/>
    <x v="32"/>
    <x v="36"/>
    <x v="19"/>
    <n v="3527"/>
    <n v="77.30786721236926"/>
    <s v="Yes"/>
    <n v="6816.9000000000005"/>
    <x v="0"/>
    <x v="1052"/>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166"/>
    <x v="247"/>
    <x v="8"/>
    <x v="48"/>
    <x v="17"/>
    <n v="617"/>
    <n v="57.057057057057058"/>
    <s v="Yes"/>
    <n v="2997"/>
    <x v="0"/>
    <x v="105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163"/>
    <x v="8"/>
    <x v="64"/>
    <x v="8"/>
    <x v="1"/>
    <n v="314"/>
    <n v="49.747899159663866"/>
    <s v="No"/>
    <n v="2380"/>
    <x v="0"/>
    <x v="105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182"/>
    <x v="477"/>
    <x v="18"/>
    <x v="25"/>
    <x v="5"/>
    <n v="535"/>
    <n v="73.011505752876431"/>
    <s v="Yes"/>
    <n v="87956"/>
    <x v="2"/>
    <x v="105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150"/>
    <x v="478"/>
    <x v="398"/>
    <x v="32"/>
    <x v="3"/>
    <n v="17325"/>
    <n v="44.653465346534652"/>
    <s v="No"/>
    <n v="4141"/>
    <x v="2"/>
    <x v="1056"/>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150"/>
    <x v="479"/>
    <x v="97"/>
    <x v="54"/>
    <x v="9"/>
    <n v="91"/>
    <n v="40"/>
    <s v="No"/>
    <n v="3960"/>
    <x v="2"/>
    <x v="1057"/>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x v="162"/>
    <x v="480"/>
    <x v="8"/>
    <x v="30"/>
    <x v="5"/>
    <n v="227"/>
    <n v="58.058058058058059"/>
    <s v="Yes"/>
    <n v="4395.6000000000004"/>
    <x v="0"/>
    <x v="1058"/>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155"/>
    <x v="481"/>
    <x v="399"/>
    <x v="9"/>
    <x v="0"/>
    <n v="11957"/>
    <n v="32.577981651376149"/>
    <s v="No"/>
    <n v="45780"/>
    <x v="2"/>
    <x v="1059"/>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167"/>
    <x v="439"/>
    <x v="400"/>
    <x v="28"/>
    <x v="4"/>
    <n v="7140"/>
    <n v="27.615480649188513"/>
    <s v="No"/>
    <n v="17221.5"/>
    <x v="2"/>
    <x v="106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161"/>
    <x v="166"/>
    <x v="220"/>
    <x v="32"/>
    <x v="11"/>
    <n v="687"/>
    <n v="45.402124430955993"/>
    <s v="No"/>
    <n v="12521"/>
    <x v="2"/>
    <x v="853"/>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163"/>
    <x v="482"/>
    <x v="401"/>
    <x v="45"/>
    <x v="3"/>
    <n v="1045"/>
    <n v="68.3010752688172"/>
    <s v="Yes"/>
    <n v="19065"/>
    <x v="2"/>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182"/>
    <x v="38"/>
    <x v="402"/>
    <x v="31"/>
    <x v="1"/>
    <n v="11206"/>
    <n v="34.697959183673468"/>
    <s v="No"/>
    <n v="98000"/>
    <x v="2"/>
    <x v="1061"/>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152"/>
    <x v="483"/>
    <x v="403"/>
    <x v="54"/>
    <x v="0"/>
    <n v="561"/>
    <n v="39.950576606260299"/>
    <s v="No"/>
    <n v="25494"/>
    <x v="2"/>
    <x v="1062"/>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149"/>
    <x v="484"/>
    <x v="8"/>
    <x v="33"/>
    <x v="9"/>
    <n v="1988"/>
    <n v="62.462462462462462"/>
    <s v="Yes"/>
    <n v="3596.4"/>
    <x v="0"/>
    <x v="8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178"/>
    <x v="485"/>
    <x v="292"/>
    <x v="23"/>
    <x v="0"/>
    <n v="3740"/>
    <n v="24.562737642585553"/>
    <s v="No"/>
    <n v="16569"/>
    <x v="2"/>
    <x v="1063"/>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194"/>
    <x v="59"/>
    <x v="38"/>
    <x v="35"/>
    <x v="3"/>
    <n v="4401"/>
    <n v="26.684456304202804"/>
    <s v="No"/>
    <n v="6145.9"/>
    <x v="2"/>
    <x v="1064"/>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159"/>
    <x v="486"/>
    <x v="404"/>
    <x v="33"/>
    <x v="0"/>
    <n v="611"/>
    <n v="61.567164179104473"/>
    <s v="Yes"/>
    <n v="28140"/>
    <x v="2"/>
    <x v="1065"/>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151"/>
    <x v="487"/>
    <x v="188"/>
    <x v="19"/>
    <x v="2"/>
    <n v="2162"/>
    <n v="41.107142857142861"/>
    <s v="No"/>
    <n v="10920"/>
    <x v="2"/>
    <x v="1066"/>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x v="149"/>
    <x v="34"/>
    <x v="87"/>
    <x v="3"/>
    <x v="1"/>
    <n v="97"/>
    <n v="52.972336668628607"/>
    <s v="Yes"/>
    <n v="6796"/>
    <x v="2"/>
    <x v="911"/>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x v="149"/>
    <x v="488"/>
    <x v="405"/>
    <x v="73"/>
    <x v="0"/>
    <n v="6055"/>
    <n v="21.134020618556701"/>
    <s v="No"/>
    <n v="4074"/>
    <x v="2"/>
    <x v="1067"/>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145"/>
    <x v="29"/>
    <x v="68"/>
    <x v="9"/>
    <x v="0"/>
    <n v="386"/>
    <n v="33.4"/>
    <s v="No"/>
    <n v="6300"/>
    <x v="2"/>
    <x v="1068"/>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198"/>
    <x v="489"/>
    <x v="179"/>
    <x v="10"/>
    <x v="3"/>
    <n v="557"/>
    <n v="54.671814671814666"/>
    <s v="Yes"/>
    <n v="5309.4999999999991"/>
    <x v="2"/>
    <x v="1069"/>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199"/>
    <x v="490"/>
    <x v="406"/>
    <x v="41"/>
    <x v="5"/>
    <n v="2288"/>
    <n v="47.460310846285267"/>
    <s v="No"/>
    <n v="105595.6"/>
    <x v="2"/>
    <x v="1070"/>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150"/>
    <x v="154"/>
    <x v="407"/>
    <x v="75"/>
    <x v="3"/>
    <n v="1106"/>
    <n v="17.764705882352942"/>
    <s v="No"/>
    <n v="3484.9999999999995"/>
    <x v="2"/>
    <x v="1071"/>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x v="168"/>
    <x v="215"/>
    <x v="327"/>
    <x v="42"/>
    <x v="0"/>
    <n v="11935"/>
    <n v="36.683333333333337"/>
    <s v="No"/>
    <n v="25200"/>
    <x v="2"/>
    <x v="1072"/>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156"/>
    <x v="491"/>
    <x v="313"/>
    <x v="42"/>
    <x v="3"/>
    <n v="5059"/>
    <n v="37.254901960784316"/>
    <s v="No"/>
    <n v="4182"/>
    <x v="2"/>
    <x v="762"/>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x v="144"/>
    <x v="492"/>
    <x v="20"/>
    <x v="24"/>
    <x v="2"/>
    <n v="157"/>
    <n v="51.025512756378191"/>
    <s v="Yes"/>
    <n v="7796.0999999999995"/>
    <x v="2"/>
    <x v="107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152"/>
    <x v="493"/>
    <x v="408"/>
    <x v="28"/>
    <x v="2"/>
    <n v="3584"/>
    <n v="27.938213566151781"/>
    <s v="No"/>
    <n v="29035.5"/>
    <x v="2"/>
    <x v="107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159"/>
    <x v="396"/>
    <x v="123"/>
    <x v="91"/>
    <x v="0"/>
    <n v="1899"/>
    <n v="8.6"/>
    <s v="No"/>
    <n v="14700"/>
    <x v="2"/>
    <x v="1075"/>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186"/>
    <x v="492"/>
    <x v="409"/>
    <x v="77"/>
    <x v="0"/>
    <n v="15252"/>
    <n v="29.820788530465954"/>
    <s v="No"/>
    <n v="5859"/>
    <x v="2"/>
    <x v="1076"/>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143"/>
    <x v="494"/>
    <x v="32"/>
    <x v="30"/>
    <x v="7"/>
    <n v="4"/>
    <n v="57.75352432924057"/>
    <s v="Yes"/>
    <n v="8136.3"/>
    <x v="2"/>
    <x v="369"/>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187"/>
    <x v="495"/>
    <x v="410"/>
    <x v="81"/>
    <x v="7"/>
    <n v="1662"/>
    <n v="14.318706697459586"/>
    <s v="No"/>
    <n v="16021"/>
    <x v="2"/>
    <x v="764"/>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151"/>
    <x v="496"/>
    <x v="320"/>
    <x v="3"/>
    <x v="10"/>
    <n v="422"/>
    <n v="52.665890570430726"/>
    <s v="Yes"/>
    <n v="14603"/>
    <x v="2"/>
    <x v="1077"/>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143"/>
    <x v="497"/>
    <x v="82"/>
    <x v="8"/>
    <x v="0"/>
    <n v="79"/>
    <n v="50"/>
    <s v="Yes"/>
    <n v="79758"/>
    <x v="2"/>
    <x v="1078"/>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155"/>
    <x v="438"/>
    <x v="411"/>
    <x v="16"/>
    <x v="1"/>
    <n v="5160"/>
    <n v="37.608000000000004"/>
    <s v="No"/>
    <n v="50000"/>
    <x v="2"/>
    <x v="1079"/>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x v="142"/>
    <x v="96"/>
    <x v="412"/>
    <x v="13"/>
    <x v="3"/>
    <n v="2311"/>
    <n v="60.209643605870021"/>
    <s v="Yes"/>
    <n v="9778.5"/>
    <x v="2"/>
    <x v="1080"/>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152"/>
    <x v="498"/>
    <x v="413"/>
    <x v="1"/>
    <x v="2"/>
    <n v="588"/>
    <n v="42.944785276073624"/>
    <s v="No"/>
    <n v="19071"/>
    <x v="2"/>
    <x v="1081"/>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150"/>
    <x v="499"/>
    <x v="97"/>
    <x v="19"/>
    <x v="1"/>
    <n v="3271"/>
    <n v="41.363636363636367"/>
    <s v="No"/>
    <n v="4400"/>
    <x v="2"/>
    <x v="1082"/>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151"/>
    <x v="500"/>
    <x v="414"/>
    <x v="1"/>
    <x v="2"/>
    <n v="11004"/>
    <n v="42.605539882021034"/>
    <s v="No"/>
    <n v="15206.1"/>
    <x v="2"/>
    <x v="1083"/>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155"/>
    <x v="501"/>
    <x v="415"/>
    <x v="76"/>
    <x v="0"/>
    <n v="3195"/>
    <n v="48.523581276998641"/>
    <s v="No"/>
    <n v="70975.8"/>
    <x v="2"/>
    <x v="54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200"/>
    <x v="502"/>
    <x v="416"/>
    <x v="1"/>
    <x v="4"/>
    <n v="3231"/>
    <n v="43.426766679826294"/>
    <s v="No"/>
    <n v="326757"/>
    <x v="2"/>
    <x v="1084"/>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176"/>
    <x v="503"/>
    <x v="325"/>
    <x v="26"/>
    <x v="1"/>
    <n v="3246"/>
    <n v="0"/>
    <s v="No"/>
    <n v="3300"/>
    <x v="2"/>
    <x v="1085"/>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166"/>
    <x v="504"/>
    <x v="254"/>
    <x v="18"/>
    <x v="24"/>
    <n v="24"/>
    <n v="46.333333333333329"/>
    <s v="No"/>
    <n v="780"/>
    <x v="1"/>
    <x v="1086"/>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148"/>
    <x v="505"/>
    <x v="38"/>
    <x v="34"/>
    <x v="11"/>
    <n v="144"/>
    <n v="53.502334889926615"/>
    <s v="Yes"/>
    <n v="5696.2"/>
    <x v="2"/>
    <x v="1087"/>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x v="201"/>
    <x v="506"/>
    <x v="417"/>
    <x v="86"/>
    <x v="6"/>
    <n v="2280"/>
    <n v="7.8982597054886208"/>
    <s v="No"/>
    <n v="3361.5"/>
    <x v="2"/>
    <x v="1088"/>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x v="170"/>
    <x v="181"/>
    <x v="46"/>
    <x v="32"/>
    <x v="12"/>
    <n v="340"/>
    <n v="45.011252813203299"/>
    <s v="No"/>
    <n v="13996.5"/>
    <x v="2"/>
    <x v="1089"/>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144"/>
    <x v="507"/>
    <x v="418"/>
    <x v="1"/>
    <x v="2"/>
    <n v="144"/>
    <n v="42.869057547956629"/>
    <s v="No"/>
    <n v="46761"/>
    <x v="2"/>
    <x v="109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152"/>
    <x v="155"/>
    <x v="310"/>
    <x v="56"/>
    <x v="1"/>
    <n v="727"/>
    <n v="28.954988154777574"/>
    <s v="No"/>
    <n v="15196"/>
    <x v="2"/>
    <x v="1091"/>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202"/>
    <x v="25"/>
    <x v="20"/>
    <x v="10"/>
    <x v="1"/>
    <n v="832"/>
    <n v="55.027513756878442"/>
    <s v="Yes"/>
    <n v="7996"/>
    <x v="2"/>
    <x v="109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144"/>
    <x v="508"/>
    <x v="43"/>
    <x v="0"/>
    <x v="12"/>
    <n v="57"/>
    <n v="63.654551517172386"/>
    <s v="Yes"/>
    <n v="10496.5"/>
    <x v="2"/>
    <x v="109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146"/>
    <x v="509"/>
    <x v="22"/>
    <x v="24"/>
    <x v="1"/>
    <n v="1644"/>
    <n v="50.751252086811348"/>
    <s v="Yes"/>
    <n v="2396"/>
    <x v="0"/>
    <x v="109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154"/>
    <x v="254"/>
    <x v="20"/>
    <x v="60"/>
    <x v="10"/>
    <n v="1066"/>
    <n v="76.038019009504751"/>
    <s v="Yes"/>
    <n v="6796.5999999999995"/>
    <x v="0"/>
    <x v="1095"/>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152"/>
    <x v="510"/>
    <x v="419"/>
    <x v="17"/>
    <x v="0"/>
    <n v="7968"/>
    <n v="39.183336770468138"/>
    <s v="No"/>
    <n v="20365.8"/>
    <x v="2"/>
    <x v="1096"/>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156"/>
    <x v="511"/>
    <x v="420"/>
    <x v="67"/>
    <x v="11"/>
    <n v="3195"/>
    <n v="34.313725490196077"/>
    <s v="No"/>
    <n v="1938"/>
    <x v="0"/>
    <x v="1097"/>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175"/>
    <x v="350"/>
    <x v="6"/>
    <x v="19"/>
    <x v="3"/>
    <n v="1456"/>
    <n v="41.282565130260522"/>
    <s v="No"/>
    <n v="2045.8999999999999"/>
    <x v="0"/>
    <x v="1098"/>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203"/>
    <x v="23"/>
    <x v="49"/>
    <x v="34"/>
    <x v="0"/>
    <n v="590"/>
    <n v="53.887605850654353"/>
    <s v="Yes"/>
    <n v="5455.8"/>
    <x v="2"/>
    <x v="235"/>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176"/>
    <x v="7"/>
    <x v="8"/>
    <x v="8"/>
    <x v="4"/>
    <n v="1436"/>
    <n v="50.050050050050054"/>
    <s v="Yes"/>
    <n v="4295.7"/>
    <x v="0"/>
    <x v="1099"/>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150"/>
    <x v="61"/>
    <x v="207"/>
    <x v="56"/>
    <x v="0"/>
    <n v="4184"/>
    <n v="28.655462184873947"/>
    <s v="No"/>
    <n v="4998"/>
    <x v="2"/>
    <x v="110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175"/>
    <x v="14"/>
    <x v="228"/>
    <x v="16"/>
    <x v="3"/>
    <n v="693"/>
    <n v="37.75"/>
    <s v="No"/>
    <n v="1639.9999999999998"/>
    <x v="0"/>
    <x v="1101"/>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176"/>
    <x v="149"/>
    <x v="22"/>
    <x v="12"/>
    <x v="2"/>
    <n v="1306"/>
    <n v="69.115191986644405"/>
    <s v="Yes"/>
    <n v="2336.1"/>
    <x v="1"/>
    <x v="107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144"/>
    <x v="512"/>
    <x v="8"/>
    <x v="47"/>
    <x v="8"/>
    <n v="8"/>
    <n v="22.122122122122121"/>
    <s v="No"/>
    <n v="3296.7"/>
    <x v="2"/>
    <x v="110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204"/>
    <x v="17"/>
    <x v="3"/>
    <x v="13"/>
    <x v="4"/>
    <n v="2326"/>
    <n v="60.085836909871247"/>
    <s v="Yes"/>
    <n v="3005.7"/>
    <x v="0"/>
    <x v="1103"/>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x v="176"/>
    <x v="144"/>
    <x v="38"/>
    <x v="40"/>
    <x v="2"/>
    <n v="1004"/>
    <n v="85.657104736490993"/>
    <s v="Yes"/>
    <n v="5846.0999999999995"/>
    <x v="0"/>
    <x v="11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150"/>
    <x v="243"/>
    <x v="179"/>
    <x v="39"/>
    <x v="4"/>
    <n v="6400"/>
    <n v="31.351351351351354"/>
    <s v="No"/>
    <n v="5568.5"/>
    <x v="2"/>
    <x v="1105"/>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152"/>
    <x v="424"/>
    <x v="95"/>
    <x v="58"/>
    <x v="9"/>
    <n v="63"/>
    <n v="71.014202840568117"/>
    <s v="Yes"/>
    <n v="17996.400000000001"/>
    <x v="2"/>
    <x v="1106"/>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152"/>
    <x v="513"/>
    <x v="421"/>
    <x v="3"/>
    <x v="11"/>
    <n v="1181"/>
    <n v="53.333333333333336"/>
    <s v="Yes"/>
    <n v="9690"/>
    <x v="2"/>
    <x v="1107"/>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182"/>
    <x v="166"/>
    <x v="335"/>
    <x v="86"/>
    <x v="2"/>
    <n v="1888"/>
    <n v="7.7435897435897436"/>
    <s v="No"/>
    <n v="7605"/>
    <x v="2"/>
    <x v="110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151"/>
    <x v="514"/>
    <x v="422"/>
    <x v="28"/>
    <x v="13"/>
    <n v="6550"/>
    <n v="27.813163481953289"/>
    <s v="No"/>
    <n v="38998.799999999996"/>
    <x v="2"/>
    <x v="110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151"/>
    <x v="166"/>
    <x v="196"/>
    <x v="32"/>
    <x v="11"/>
    <n v="1846"/>
    <n v="45.468323734464988"/>
    <s v="No"/>
    <n v="12536.199999999999"/>
    <x v="2"/>
    <x v="1110"/>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151"/>
    <x v="181"/>
    <x v="423"/>
    <x v="15"/>
    <x v="2"/>
    <n v="1085"/>
    <n v="43.543003851091143"/>
    <s v="No"/>
    <n v="15190.5"/>
    <x v="2"/>
    <x v="1111"/>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178"/>
    <x v="515"/>
    <x v="424"/>
    <x v="9"/>
    <x v="3"/>
    <n v="290"/>
    <n v="32.939035486806191"/>
    <s v="No"/>
    <n v="22529.499999999996"/>
    <x v="2"/>
    <x v="1112"/>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160"/>
    <x v="37"/>
    <x v="8"/>
    <x v="31"/>
    <x v="9"/>
    <n v="4"/>
    <n v="35.035035035035037"/>
    <s v="No"/>
    <n v="3596.4"/>
    <x v="2"/>
    <x v="111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188"/>
    <x v="516"/>
    <x v="356"/>
    <x v="83"/>
    <x v="5"/>
    <n v="9734"/>
    <n v="4.4024458032240137"/>
    <s v="No"/>
    <n v="39578"/>
    <x v="2"/>
    <x v="111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150"/>
    <x v="517"/>
    <x v="28"/>
    <x v="39"/>
    <x v="4"/>
    <n v="4022"/>
    <n v="30.581613508442778"/>
    <s v="No"/>
    <n v="6875.7"/>
    <x v="2"/>
    <x v="1115"/>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152"/>
    <x v="72"/>
    <x v="123"/>
    <x v="48"/>
    <x v="16"/>
    <n v="2591"/>
    <n v="57.171428571428571"/>
    <s v="Yes"/>
    <n v="16450"/>
    <x v="2"/>
    <x v="1116"/>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x v="146"/>
    <x v="518"/>
    <x v="20"/>
    <x v="33"/>
    <x v="4"/>
    <n v="532"/>
    <n v="62.031015507753871"/>
    <s v="Yes"/>
    <n v="8595.6999999999989"/>
    <x v="2"/>
    <x v="109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161"/>
    <x v="519"/>
    <x v="425"/>
    <x v="49"/>
    <x v="2"/>
    <n v="260"/>
    <n v="16.567677399187247"/>
    <s v="No"/>
    <n v="12476.1"/>
    <x v="2"/>
    <x v="1117"/>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163"/>
    <x v="494"/>
    <x v="253"/>
    <x v="56"/>
    <x v="2"/>
    <n v="1672"/>
    <n v="28.53846153846154"/>
    <s v="No"/>
    <n v="5070"/>
    <x v="2"/>
    <x v="1118"/>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158"/>
    <x v="1"/>
    <x v="4"/>
    <x v="8"/>
    <x v="7"/>
    <n v="7945"/>
    <n v="50.125313283208015"/>
    <s v="Yes"/>
    <n v="1476.3000000000002"/>
    <x v="1"/>
    <x v="1119"/>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145"/>
    <x v="17"/>
    <x v="22"/>
    <x v="3"/>
    <x v="12"/>
    <n v="1367"/>
    <n v="53.42237061769616"/>
    <s v="Yes"/>
    <n v="2096.5"/>
    <x v="0"/>
    <x v="178"/>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149"/>
    <x v="125"/>
    <x v="8"/>
    <x v="32"/>
    <x v="1"/>
    <n v="1313"/>
    <n v="45.045045045045043"/>
    <s v="No"/>
    <n v="3996"/>
    <x v="2"/>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185"/>
    <x v="520"/>
    <x v="17"/>
    <x v="48"/>
    <x v="3"/>
    <n v="212"/>
    <n v="57.286432160804026"/>
    <s v="Yes"/>
    <n v="815.9"/>
    <x v="1"/>
    <x v="120"/>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160"/>
    <x v="7"/>
    <x v="49"/>
    <x v="33"/>
    <x v="2"/>
    <n v="65"/>
    <n v="61.585835257890686"/>
    <s v="Yes"/>
    <n v="5066.0999999999995"/>
    <x v="0"/>
    <x v="1120"/>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160"/>
    <x v="521"/>
    <x v="426"/>
    <x v="23"/>
    <x v="5"/>
    <n v="2737"/>
    <n v="24.575617283950617"/>
    <s v="No"/>
    <n v="34214.400000000001"/>
    <x v="2"/>
    <x v="112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142"/>
    <x v="368"/>
    <x v="94"/>
    <x v="32"/>
    <x v="4"/>
    <n v="55"/>
    <n v="45.193562418442802"/>
    <s v="No"/>
    <n v="9885.6999999999989"/>
    <x v="2"/>
    <x v="1122"/>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205"/>
    <x v="59"/>
    <x v="68"/>
    <x v="35"/>
    <x v="6"/>
    <n v="1065"/>
    <n v="26.733333333333331"/>
    <s v="No"/>
    <n v="6750"/>
    <x v="2"/>
    <x v="1123"/>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163"/>
    <x v="522"/>
    <x v="427"/>
    <x v="55"/>
    <x v="1"/>
    <n v="2377"/>
    <n v="25.559845559845563"/>
    <s v="No"/>
    <n v="10360"/>
    <x v="2"/>
    <x v="1124"/>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155"/>
    <x v="375"/>
    <x v="428"/>
    <x v="61"/>
    <x v="2"/>
    <n v="2569"/>
    <n v="48.420384187966341"/>
    <s v="No"/>
    <n v="24566.1"/>
    <x v="2"/>
    <x v="1125"/>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163"/>
    <x v="33"/>
    <x v="202"/>
    <x v="9"/>
    <x v="0"/>
    <n v="5967"/>
    <n v="33.203342618384404"/>
    <s v="No"/>
    <n v="7539"/>
    <x v="2"/>
    <x v="1126"/>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142"/>
    <x v="523"/>
    <x v="336"/>
    <x v="34"/>
    <x v="3"/>
    <n v="1776"/>
    <n v="54.357366771159874"/>
    <s v="Yes"/>
    <n v="13078.999999999998"/>
    <x v="2"/>
    <x v="1127"/>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160"/>
    <x v="456"/>
    <x v="429"/>
    <x v="77"/>
    <x v="7"/>
    <n v="4200"/>
    <n v="30.214628047509901"/>
    <s v="No"/>
    <n v="17756.3"/>
    <x v="2"/>
    <x v="1128"/>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169"/>
    <x v="524"/>
    <x v="131"/>
    <x v="18"/>
    <x v="3"/>
    <n v="297"/>
    <n v="45.560617846427384"/>
    <s v="No"/>
    <n v="36895.899999999994"/>
    <x v="2"/>
    <x v="1129"/>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154"/>
    <x v="33"/>
    <x v="2"/>
    <x v="42"/>
    <x v="0"/>
    <n v="3858"/>
    <n v="36.861506055818857"/>
    <s v="No"/>
    <n v="7975.8"/>
    <x v="2"/>
    <x v="1130"/>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195"/>
    <x v="525"/>
    <x v="430"/>
    <x v="1"/>
    <x v="4"/>
    <n v="168"/>
    <n v="43.26608035868253"/>
    <s v="No"/>
    <n v="24935.7"/>
    <x v="2"/>
    <x v="1131"/>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145"/>
    <x v="21"/>
    <x v="10"/>
    <x v="38"/>
    <x v="9"/>
    <n v="101"/>
    <n v="77.596996245306642"/>
    <s v="Yes"/>
    <n v="2876.4"/>
    <x v="1"/>
    <x v="1132"/>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204"/>
    <x v="4"/>
    <x v="254"/>
    <x v="8"/>
    <x v="3"/>
    <n v="4074"/>
    <n v="50.333333333333329"/>
    <s v="Yes"/>
    <n v="1230"/>
    <x v="1"/>
    <x v="1133"/>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151"/>
    <x v="526"/>
    <x v="431"/>
    <x v="66"/>
    <x v="6"/>
    <n v="1408"/>
    <n v="23.75"/>
    <s v="No"/>
    <n v="32400"/>
    <x v="2"/>
    <x v="1134"/>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x v="146"/>
    <x v="97"/>
    <x v="432"/>
    <x v="90"/>
    <x v="0"/>
    <n v="3739"/>
    <n v="2.5706940874035991"/>
    <s v="No"/>
    <n v="1633.8000000000002"/>
    <x v="0"/>
    <x v="1135"/>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182"/>
    <x v="501"/>
    <x v="433"/>
    <x v="9"/>
    <x v="4"/>
    <n v="5891"/>
    <n v="33.335887807494828"/>
    <s v="No"/>
    <n v="56110.7"/>
    <x v="2"/>
    <x v="1136"/>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151"/>
    <x v="527"/>
    <x v="143"/>
    <x v="76"/>
    <x v="1"/>
    <n v="777"/>
    <n v="49.297049508251369"/>
    <s v="No"/>
    <n v="23996"/>
    <x v="2"/>
    <x v="113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149"/>
    <x v="528"/>
    <x v="158"/>
    <x v="35"/>
    <x v="0"/>
    <n v="14160"/>
    <n v="27.291666666666664"/>
    <s v="No"/>
    <n v="10080"/>
    <x v="2"/>
    <x v="1138"/>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148"/>
    <x v="529"/>
    <x v="294"/>
    <x v="54"/>
    <x v="0"/>
    <n v="6919"/>
    <n v="39.943342776203963"/>
    <s v="No"/>
    <n v="22239"/>
    <x v="2"/>
    <x v="113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182"/>
    <x v="208"/>
    <x v="13"/>
    <x v="27"/>
    <x v="6"/>
    <n v="287"/>
    <n v="80.003200128005119"/>
    <s v="Yes"/>
    <n v="112495.5"/>
    <x v="2"/>
    <x v="1140"/>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158"/>
    <x v="530"/>
    <x v="10"/>
    <x v="24"/>
    <x v="11"/>
    <n v="287"/>
    <n v="51.188986232790988"/>
    <s v="Yes"/>
    <n v="3036.2"/>
    <x v="0"/>
    <x v="1141"/>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x v="206"/>
    <x v="168"/>
    <x v="43"/>
    <x v="9"/>
    <x v="5"/>
    <n v="388"/>
    <n v="33.344448149383126"/>
    <s v="No"/>
    <n v="13195.6"/>
    <x v="2"/>
    <x v="114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162"/>
    <x v="531"/>
    <x v="193"/>
    <x v="31"/>
    <x v="3"/>
    <n v="827"/>
    <n v="34.909819639278552"/>
    <s v="No"/>
    <n v="10229.5"/>
    <x v="2"/>
    <x v="1143"/>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204"/>
    <x v="532"/>
    <x v="225"/>
    <x v="53"/>
    <x v="0"/>
    <n v="4971"/>
    <n v="59.111111111111114"/>
    <s v="Yes"/>
    <n v="1890"/>
    <x v="1"/>
    <x v="407"/>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145"/>
    <x v="533"/>
    <x v="8"/>
    <x v="10"/>
    <x v="4"/>
    <n v="229"/>
    <n v="55.455455455455457"/>
    <s v="Yes"/>
    <n v="4295.7"/>
    <x v="0"/>
    <x v="1144"/>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207"/>
    <x v="154"/>
    <x v="354"/>
    <x v="53"/>
    <x v="3"/>
    <n v="3524"/>
    <n v="58.639053254437869"/>
    <s v="Yes"/>
    <n v="6928.9999999999991"/>
    <x v="2"/>
    <x v="1145"/>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148"/>
    <x v="534"/>
    <x v="434"/>
    <x v="53"/>
    <x v="0"/>
    <n v="156"/>
    <n v="58.843187660668384"/>
    <s v="Yes"/>
    <n v="16338"/>
    <x v="2"/>
    <x v="114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176"/>
    <x v="535"/>
    <x v="435"/>
    <x v="68"/>
    <x v="3"/>
    <n v="490"/>
    <n v="11.153846153846155"/>
    <s v="No"/>
    <n v="1066"/>
    <x v="0"/>
    <x v="1147"/>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145"/>
    <x v="179"/>
    <x v="22"/>
    <x v="16"/>
    <x v="2"/>
    <n v="82"/>
    <n v="38.397328881469114"/>
    <s v="No"/>
    <n v="2336.1"/>
    <x v="0"/>
    <x v="114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142"/>
    <x v="364"/>
    <x v="335"/>
    <x v="53"/>
    <x v="2"/>
    <n v="710"/>
    <n v="58.512820512820518"/>
    <s v="Yes"/>
    <n v="7605"/>
    <x v="2"/>
    <x v="114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151"/>
    <x v="33"/>
    <x v="157"/>
    <x v="13"/>
    <x v="11"/>
    <n v="133"/>
    <n v="59.899665551839462"/>
    <s v="Yes"/>
    <n v="11362"/>
    <x v="2"/>
    <x v="115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151"/>
    <x v="514"/>
    <x v="436"/>
    <x v="66"/>
    <x v="13"/>
    <n v="2751"/>
    <n v="24.191750278706799"/>
    <s v="No"/>
    <n v="37135.799999999996"/>
    <x v="2"/>
    <x v="11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159"/>
    <x v="166"/>
    <x v="164"/>
    <x v="39"/>
    <x v="9"/>
    <n v="771"/>
    <n v="30.781069642170067"/>
    <s v="No"/>
    <n v="9356.4"/>
    <x v="2"/>
    <x v="1152"/>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197"/>
    <x v="134"/>
    <x v="56"/>
    <x v="42"/>
    <x v="3"/>
    <n v="2536"/>
    <n v="36.66788892963099"/>
    <s v="No"/>
    <n v="122995.9"/>
    <x v="2"/>
    <x v="1153"/>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174"/>
    <x v="168"/>
    <x v="437"/>
    <x v="59"/>
    <x v="0"/>
    <n v="7801"/>
    <n v="15.296610169491526"/>
    <s v="No"/>
    <n v="9912"/>
    <x v="2"/>
    <x v="1154"/>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208"/>
    <x v="415"/>
    <x v="438"/>
    <x v="61"/>
    <x v="4"/>
    <n v="534"/>
    <n v="47.812092214006093"/>
    <s v="No"/>
    <n v="49428.5"/>
    <x v="2"/>
    <x v="115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167"/>
    <x v="213"/>
    <x v="439"/>
    <x v="18"/>
    <x v="2"/>
    <n v="898"/>
    <n v="45.627615062761507"/>
    <s v="No"/>
    <n v="18642"/>
    <x v="2"/>
    <x v="1156"/>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202"/>
    <x v="33"/>
    <x v="158"/>
    <x v="8"/>
    <x v="2"/>
    <n v="1202"/>
    <n v="50.041666666666664"/>
    <s v="Yes"/>
    <n v="9360"/>
    <x v="2"/>
    <x v="1157"/>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158"/>
    <x v="9"/>
    <x v="47"/>
    <x v="89"/>
    <x v="1"/>
    <n v="1108"/>
    <n v="12.048192771084338"/>
    <s v="No"/>
    <n v="996"/>
    <x v="0"/>
    <x v="115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144"/>
    <x v="34"/>
    <x v="77"/>
    <x v="9"/>
    <x v="5"/>
    <n v="17"/>
    <n v="33.361134278565466"/>
    <s v="No"/>
    <n v="5275.6"/>
    <x v="2"/>
    <x v="115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180"/>
    <x v="373"/>
    <x v="139"/>
    <x v="15"/>
    <x v="0"/>
    <n v="10429"/>
    <n v="43.640330939176287"/>
    <s v="No"/>
    <n v="46195.8"/>
    <x v="2"/>
    <x v="116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157"/>
    <x v="536"/>
    <x v="440"/>
    <x v="16"/>
    <x v="6"/>
    <n v="3192"/>
    <n v="38.244656662119148"/>
    <s v="No"/>
    <n v="49477.5"/>
    <x v="2"/>
    <x v="355"/>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209"/>
    <x v="537"/>
    <x v="363"/>
    <x v="54"/>
    <x v="3"/>
    <n v="5873"/>
    <n v="39.913939393939394"/>
    <s v="No"/>
    <n v="13529.999999999998"/>
    <x v="2"/>
    <x v="1161"/>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176"/>
    <x v="1"/>
    <x v="228"/>
    <x v="8"/>
    <x v="3"/>
    <n v="1379"/>
    <n v="50.249999999999993"/>
    <s v="Yes"/>
    <n v="1639.9999999999998"/>
    <x v="1"/>
    <x v="1162"/>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142"/>
    <x v="538"/>
    <x v="441"/>
    <x v="75"/>
    <x v="0"/>
    <n v="1527"/>
    <n v="18.055555555555554"/>
    <s v="No"/>
    <n v="6048"/>
    <x v="2"/>
    <x v="1163"/>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167"/>
    <x v="181"/>
    <x v="442"/>
    <x v="28"/>
    <x v="0"/>
    <n v="2686"/>
    <n v="27.783251231527096"/>
    <s v="No"/>
    <n v="12789"/>
    <x v="2"/>
    <x v="1164"/>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175"/>
    <x v="194"/>
    <x v="295"/>
    <x v="49"/>
    <x v="1"/>
    <n v="178"/>
    <n v="16.578581363004172"/>
    <s v="No"/>
    <n v="14380"/>
    <x v="2"/>
    <x v="1165"/>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210"/>
    <x v="539"/>
    <x v="33"/>
    <x v="76"/>
    <x v="4"/>
    <n v="2664"/>
    <n v="49.4"/>
    <s v="No"/>
    <n v="2150"/>
    <x v="0"/>
    <x v="1166"/>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195"/>
    <x v="7"/>
    <x v="10"/>
    <x v="16"/>
    <x v="9"/>
    <n v="212"/>
    <n v="37.546933667083856"/>
    <s v="No"/>
    <n v="2876.4"/>
    <x v="0"/>
    <x v="1167"/>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143"/>
    <x v="176"/>
    <x v="2"/>
    <x v="17"/>
    <x v="12"/>
    <n v="24"/>
    <n v="39.494470774091624"/>
    <s v="No"/>
    <n v="6646.5"/>
    <x v="2"/>
    <x v="1168"/>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150"/>
    <x v="540"/>
    <x v="10"/>
    <x v="1"/>
    <x v="4"/>
    <n v="1868"/>
    <n v="42.803504380475594"/>
    <s v="No"/>
    <n v="3435.7"/>
    <x v="0"/>
    <x v="1169"/>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194"/>
    <x v="6"/>
    <x v="4"/>
    <x v="1"/>
    <x v="9"/>
    <n v="451"/>
    <n v="42.606516290726816"/>
    <s v="No"/>
    <n v="1436.4"/>
    <x v="0"/>
    <x v="1170"/>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176"/>
    <x v="1"/>
    <x v="3"/>
    <x v="22"/>
    <x v="25"/>
    <n v="159"/>
    <n v="71.530758226037193"/>
    <s v="Yes"/>
    <n v="2027.1"/>
    <x v="1"/>
    <x v="117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202"/>
    <x v="25"/>
    <x v="20"/>
    <x v="10"/>
    <x v="0"/>
    <n v="39"/>
    <n v="55.027513756878442"/>
    <s v="Yes"/>
    <n v="8395.8000000000011"/>
    <x v="2"/>
    <x v="1172"/>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186"/>
    <x v="72"/>
    <x v="32"/>
    <x v="44"/>
    <x v="5"/>
    <n v="6531"/>
    <n v="31.832651205093228"/>
    <s v="No"/>
    <n v="9675.6"/>
    <x v="2"/>
    <x v="1173"/>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149"/>
    <x v="541"/>
    <x v="8"/>
    <x v="48"/>
    <x v="3"/>
    <n v="222"/>
    <n v="57.357357357357351"/>
    <s v="Yes"/>
    <n v="4095.8999999999996"/>
    <x v="0"/>
    <x v="1174"/>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144"/>
    <x v="542"/>
    <x v="443"/>
    <x v="56"/>
    <x v="11"/>
    <n v="195"/>
    <n v="29.483282674772038"/>
    <s v="No"/>
    <n v="12502"/>
    <x v="2"/>
    <x v="117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184"/>
    <x v="543"/>
    <x v="444"/>
    <x v="8"/>
    <x v="12"/>
    <n v="2283"/>
    <n v="49.548095545513235"/>
    <s v="No"/>
    <n v="10843"/>
    <x v="2"/>
    <x v="1176"/>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143"/>
    <x v="544"/>
    <x v="215"/>
    <x v="77"/>
    <x v="3"/>
    <n v="1127"/>
    <n v="30.104809619238477"/>
    <s v="No"/>
    <n v="20459"/>
    <x v="2"/>
    <x v="117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164"/>
    <x v="545"/>
    <x v="66"/>
    <x v="53"/>
    <x v="14"/>
    <n v="113"/>
    <n v="58.5"/>
    <s v="Yes"/>
    <n v="3840"/>
    <x v="0"/>
    <x v="1178"/>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142"/>
    <x v="546"/>
    <x v="373"/>
    <x v="26"/>
    <x v="5"/>
    <n v="2518"/>
    <n v="0"/>
    <s v="No"/>
    <n v="11858.000000000002"/>
    <x v="2"/>
    <x v="1179"/>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143"/>
    <x v="96"/>
    <x v="94"/>
    <x v="53"/>
    <x v="9"/>
    <n v="550"/>
    <n v="58.721183123096999"/>
    <s v="Yes"/>
    <n v="8276.4"/>
    <x v="2"/>
    <x v="118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145"/>
    <x v="1"/>
    <x v="8"/>
    <x v="27"/>
    <x v="19"/>
    <n v="2"/>
    <n v="80.08008008008008"/>
    <s v="Yes"/>
    <n v="3096.9"/>
    <x v="1"/>
    <x v="1181"/>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176"/>
    <x v="97"/>
    <x v="445"/>
    <x v="53"/>
    <x v="1"/>
    <n v="1090"/>
    <n v="58.759521218715996"/>
    <s v="Yes"/>
    <n v="3676"/>
    <x v="0"/>
    <x v="1182"/>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178"/>
    <x v="547"/>
    <x v="442"/>
    <x v="23"/>
    <x v="3"/>
    <n v="4118"/>
    <n v="25.123152709359609"/>
    <s v="No"/>
    <n v="12484.499999999998"/>
    <x v="2"/>
    <x v="1183"/>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172"/>
    <x v="548"/>
    <x v="446"/>
    <x v="28"/>
    <x v="9"/>
    <n v="468"/>
    <n v="27.954545454545453"/>
    <s v="No"/>
    <n v="11088"/>
    <x v="2"/>
    <x v="1184"/>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174"/>
    <x v="92"/>
    <x v="447"/>
    <x v="55"/>
    <x v="1"/>
    <n v="8031"/>
    <n v="25.978835978835978"/>
    <s v="No"/>
    <n v="7560"/>
    <x v="2"/>
    <x v="1185"/>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163"/>
    <x v="549"/>
    <x v="448"/>
    <x v="47"/>
    <x v="4"/>
    <n v="6987"/>
    <n v="22.411924119241192"/>
    <s v="No"/>
    <n v="15867"/>
    <x v="2"/>
    <x v="1186"/>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D80062B-C75E-405D-8108-5D5437180404}" name="PivotTable23" cacheId="58" applyNumberFormats="0" applyBorderFormats="0" applyFontFormats="0" applyPatternFormats="0" applyAlignmentFormats="0" applyWidthHeightFormats="1" dataCaption="Values" updatedVersion="8" minRefreshableVersion="3" itemPrintTitles="1" createdVersion="8" indent="0" outline="1" outlineData="1" multipleFieldFilters="0" rowHeaderCaption="Products">
  <location ref="I12:J19" firstHeaderRow="1" firstDataRow="1" firstDataCol="1"/>
  <pivotFields count="21">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numFmtId="165" showAll="0"/>
    <pivotField showAll="0"/>
    <pivotField showAll="0"/>
    <pivotField showAll="0">
      <items count="4">
        <item x="0"/>
        <item x="1"/>
        <item x="2"/>
        <item t="default"/>
      </items>
    </pivotField>
    <pivotField dataField="1" numFmtId="165" showAll="0"/>
    <pivotField showAll="0"/>
    <pivotField showAll="0"/>
    <pivotField showAll="0"/>
    <pivotField showAll="0"/>
    <pivotField showAll="0"/>
    <pivotField showAll="0"/>
    <pivotField showAll="0"/>
    <pivotField showAll="0"/>
  </pivotFields>
  <rowFields count="1">
    <field x="1"/>
  </rowFields>
  <rowItems count="7">
    <i>
      <x v="98"/>
    </i>
    <i>
      <x v="73"/>
    </i>
    <i>
      <x v="72"/>
    </i>
    <i>
      <x v="590"/>
    </i>
    <i>
      <x v="204"/>
    </i>
    <i>
      <x v="203"/>
    </i>
    <i t="grand">
      <x/>
    </i>
  </rowItems>
  <colItems count="1">
    <i/>
  </colItems>
  <dataFields count="1">
    <dataField name="Sum of Top Products By Rating &amp; Review" fld="12" baseField="0" baseItem="0" numFmtId="165"/>
  </dataFields>
  <formats count="13">
    <format dxfId="206">
      <pivotArea type="all" dataOnly="0" outline="0" fieldPosition="0"/>
    </format>
    <format dxfId="207">
      <pivotArea outline="0" collapsedLevelsAreSubtotals="1" fieldPosition="0"/>
    </format>
    <format dxfId="208">
      <pivotArea field="2" type="button" dataOnly="0" labelOnly="1" outline="0"/>
    </format>
    <format dxfId="209">
      <pivotArea dataOnly="0" labelOnly="1" grandRow="1" outline="0" fieldPosition="0"/>
    </format>
    <format dxfId="210">
      <pivotArea dataOnly="0" labelOnly="1" outline="0" axis="axisValues" fieldPosition="0"/>
    </format>
    <format dxfId="211">
      <pivotArea type="all" dataOnly="0" outline="0" fieldPosition="0"/>
    </format>
    <format dxfId="212">
      <pivotArea outline="0" collapsedLevelsAreSubtotals="1" fieldPosition="0"/>
    </format>
    <format dxfId="213">
      <pivotArea field="2" type="button" dataOnly="0" labelOnly="1" outline="0"/>
    </format>
    <format dxfId="214">
      <pivotArea dataOnly="0" labelOnly="1" grandRow="1" outline="0" fieldPosition="0"/>
    </format>
    <format dxfId="215">
      <pivotArea dataOnly="0" labelOnly="1" outline="0" axis="axisValues" fieldPosition="0"/>
    </format>
    <format dxfId="216">
      <pivotArea field="2" type="button" dataOnly="0" labelOnly="1" outline="0"/>
    </format>
    <format dxfId="217">
      <pivotArea outline="0" collapsedLevelsAreSubtotals="1" fieldPosition="0"/>
    </format>
    <format dxfId="218">
      <pivotArea dataOnly="0" labelOnly="1" outline="0" axis="axisValues" fieldPosition="0"/>
    </format>
  </formats>
  <pivotTableStyleInfo name="PivotStyleMedium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21E59FD-0D2E-4F6A-B67D-36692DFC4D94}" name="PivotTable5"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M3:N215" firstHeaderRow="1" firstDataRow="1" firstDataCol="1"/>
  <pivotFields count="21">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numFmtId="9" showAll="0"/>
    <pivotField showAll="0"/>
    <pivotField dataField="1" showAll="0"/>
    <pivotField numFmtId="165" showAll="0"/>
    <pivotField showAll="0"/>
    <pivotField showAll="0"/>
    <pivotField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2"/>
  </rowFields>
  <rowItems count="212">
    <i>
      <x v="145"/>
    </i>
    <i>
      <x v="47"/>
    </i>
    <i>
      <x v="58"/>
    </i>
    <i>
      <x v="76"/>
    </i>
    <i>
      <x v="88"/>
    </i>
    <i>
      <x v="42"/>
    </i>
    <i>
      <x v="50"/>
    </i>
    <i>
      <x v="59"/>
    </i>
    <i>
      <x v="77"/>
    </i>
    <i>
      <x v="116"/>
    </i>
    <i>
      <x v="103"/>
    </i>
    <i>
      <x v="195"/>
    </i>
    <i>
      <x v="41"/>
    </i>
    <i>
      <x v="60"/>
    </i>
    <i>
      <x v="49"/>
    </i>
    <i>
      <x v="90"/>
    </i>
    <i>
      <x v="117"/>
    </i>
    <i>
      <x v="39"/>
    </i>
    <i>
      <x v="51"/>
    </i>
    <i>
      <x v="78"/>
    </i>
    <i>
      <x v="37"/>
    </i>
    <i>
      <x v="82"/>
    </i>
    <i>
      <x v="68"/>
    </i>
    <i>
      <x v="38"/>
    </i>
    <i>
      <x v="32"/>
    </i>
    <i>
      <x v="7"/>
    </i>
    <i>
      <x v="61"/>
    </i>
    <i>
      <x v="99"/>
    </i>
    <i>
      <x v="48"/>
    </i>
    <i>
      <x v="119"/>
    </i>
    <i>
      <x v="26"/>
    </i>
    <i>
      <x v="89"/>
    </i>
    <i>
      <x v="17"/>
    </i>
    <i>
      <x v="118"/>
    </i>
    <i>
      <x v="65"/>
    </i>
    <i>
      <x v="79"/>
    </i>
    <i>
      <x v="84"/>
    </i>
    <i>
      <x v="72"/>
    </i>
    <i>
      <x v="22"/>
    </i>
    <i>
      <x v="165"/>
    </i>
    <i>
      <x v="18"/>
    </i>
    <i>
      <x v="161"/>
    </i>
    <i>
      <x v="16"/>
    </i>
    <i>
      <x v="186"/>
    </i>
    <i>
      <x v="210"/>
    </i>
    <i>
      <x v="33"/>
    </i>
    <i>
      <x v="5"/>
    </i>
    <i>
      <x v="10"/>
    </i>
    <i>
      <x v="64"/>
    </i>
    <i>
      <x v="74"/>
    </i>
    <i>
      <x v="125"/>
    </i>
    <i>
      <x v="102"/>
    </i>
    <i>
      <x v="113"/>
    </i>
    <i>
      <x v="111"/>
    </i>
    <i>
      <x v="66"/>
    </i>
    <i>
      <x v="70"/>
    </i>
    <i>
      <x v="114"/>
    </i>
    <i>
      <x v="67"/>
    </i>
    <i>
      <x v="11"/>
    </i>
    <i>
      <x v="91"/>
    </i>
    <i>
      <x v="97"/>
    </i>
    <i>
      <x v="71"/>
    </i>
    <i>
      <x v="169"/>
    </i>
    <i>
      <x v="45"/>
    </i>
    <i>
      <x v="115"/>
    </i>
    <i>
      <x v="55"/>
    </i>
    <i>
      <x v="46"/>
    </i>
    <i>
      <x v="19"/>
    </i>
    <i>
      <x v="28"/>
    </i>
    <i>
      <x v="181"/>
    </i>
    <i>
      <x v="122"/>
    </i>
    <i>
      <x v="139"/>
    </i>
    <i>
      <x v="14"/>
    </i>
    <i>
      <x v="25"/>
    </i>
    <i>
      <x v="128"/>
    </i>
    <i>
      <x v="29"/>
    </i>
    <i>
      <x v="20"/>
    </i>
    <i>
      <x v="129"/>
    </i>
    <i>
      <x v="100"/>
    </i>
    <i>
      <x v="123"/>
    </i>
    <i>
      <x v="110"/>
    </i>
    <i>
      <x v="170"/>
    </i>
    <i>
      <x v="198"/>
    </i>
    <i>
      <x v="3"/>
    </i>
    <i>
      <x v="196"/>
    </i>
    <i>
      <x v="202"/>
    </i>
    <i>
      <x v="30"/>
    </i>
    <i>
      <x v="8"/>
    </i>
    <i>
      <x v="56"/>
    </i>
    <i>
      <x v="107"/>
    </i>
    <i>
      <x v="190"/>
    </i>
    <i>
      <x v="40"/>
    </i>
    <i>
      <x v="124"/>
    </i>
    <i>
      <x v="23"/>
    </i>
    <i>
      <x v="156"/>
    </i>
    <i>
      <x v="160"/>
    </i>
    <i>
      <x v="12"/>
    </i>
    <i>
      <x v="21"/>
    </i>
    <i>
      <x v="167"/>
    </i>
    <i>
      <x v="104"/>
    </i>
    <i>
      <x v="2"/>
    </i>
    <i>
      <x v="171"/>
    </i>
    <i>
      <x v="203"/>
    </i>
    <i>
      <x v="174"/>
    </i>
    <i>
      <x v="83"/>
    </i>
    <i>
      <x v="191"/>
    </i>
    <i>
      <x v="73"/>
    </i>
    <i>
      <x v="4"/>
    </i>
    <i>
      <x v="140"/>
    </i>
    <i>
      <x v="63"/>
    </i>
    <i>
      <x v="194"/>
    </i>
    <i>
      <x v="52"/>
    </i>
    <i>
      <x v="130"/>
    </i>
    <i>
      <x v="141"/>
    </i>
    <i>
      <x v="31"/>
    </i>
    <i>
      <x v="24"/>
    </i>
    <i>
      <x v="182"/>
    </i>
    <i>
      <x v="189"/>
    </i>
    <i>
      <x v="162"/>
    </i>
    <i>
      <x v="166"/>
    </i>
    <i>
      <x v="121"/>
    </i>
    <i>
      <x v="35"/>
    </i>
    <i>
      <x v="34"/>
    </i>
    <i>
      <x v="62"/>
    </i>
    <i>
      <x v="157"/>
    </i>
    <i>
      <x v="205"/>
    </i>
    <i>
      <x v="153"/>
    </i>
    <i>
      <x v="176"/>
    </i>
    <i>
      <x v="85"/>
    </i>
    <i>
      <x v="159"/>
    </i>
    <i>
      <x v="197"/>
    </i>
    <i>
      <x v="172"/>
    </i>
    <i>
      <x v="112"/>
    </i>
    <i>
      <x v="206"/>
    </i>
    <i>
      <x v="208"/>
    </i>
    <i>
      <x v="207"/>
    </i>
    <i>
      <x v="15"/>
    </i>
    <i>
      <x v="188"/>
    </i>
    <i>
      <x v="6"/>
    </i>
    <i>
      <x v="143"/>
    </i>
    <i>
      <x v="150"/>
    </i>
    <i>
      <x v="147"/>
    </i>
    <i>
      <x v="96"/>
    </i>
    <i>
      <x v="178"/>
    </i>
    <i>
      <x v="120"/>
    </i>
    <i>
      <x v="144"/>
    </i>
    <i>
      <x v="105"/>
    </i>
    <i>
      <x v="200"/>
    </i>
    <i>
      <x v="133"/>
    </i>
    <i>
      <x v="127"/>
    </i>
    <i>
      <x v="95"/>
    </i>
    <i>
      <x v="209"/>
    </i>
    <i>
      <x v="13"/>
    </i>
    <i>
      <x v="69"/>
    </i>
    <i>
      <x v="201"/>
    </i>
    <i>
      <x v="80"/>
    </i>
    <i>
      <x v="126"/>
    </i>
    <i>
      <x v="163"/>
    </i>
    <i>
      <x v="204"/>
    </i>
    <i>
      <x v="1"/>
    </i>
    <i>
      <x v="57"/>
    </i>
    <i>
      <x v="158"/>
    </i>
    <i>
      <x v="185"/>
    </i>
    <i>
      <x v="101"/>
    </i>
    <i>
      <x v="168"/>
    </i>
    <i>
      <x v="193"/>
    </i>
    <i>
      <x v="54"/>
    </i>
    <i>
      <x v="155"/>
    </i>
    <i>
      <x v="187"/>
    </i>
    <i>
      <x v="134"/>
    </i>
    <i>
      <x v="131"/>
    </i>
    <i>
      <x v="98"/>
    </i>
    <i>
      <x v="108"/>
    </i>
    <i>
      <x v="192"/>
    </i>
    <i>
      <x v="44"/>
    </i>
    <i>
      <x v="164"/>
    </i>
    <i>
      <x v="175"/>
    </i>
    <i>
      <x v="27"/>
    </i>
    <i>
      <x v="154"/>
    </i>
    <i>
      <x v="136"/>
    </i>
    <i>
      <x v="151"/>
    </i>
    <i>
      <x v="142"/>
    </i>
    <i>
      <x v="132"/>
    </i>
    <i>
      <x v="149"/>
    </i>
    <i>
      <x v="53"/>
    </i>
    <i>
      <x v="135"/>
    </i>
    <i>
      <x v="93"/>
    </i>
    <i>
      <x v="109"/>
    </i>
    <i>
      <x/>
    </i>
    <i>
      <x v="148"/>
    </i>
    <i>
      <x v="183"/>
    </i>
    <i>
      <x v="138"/>
    </i>
    <i>
      <x v="94"/>
    </i>
    <i>
      <x v="9"/>
    </i>
    <i>
      <x v="92"/>
    </i>
    <i>
      <x v="179"/>
    </i>
    <i>
      <x v="87"/>
    </i>
    <i>
      <x v="75"/>
    </i>
    <i>
      <x v="152"/>
    </i>
    <i>
      <x v="137"/>
    </i>
    <i>
      <x v="180"/>
    </i>
    <i>
      <x v="177"/>
    </i>
    <i>
      <x v="184"/>
    </i>
    <i>
      <x v="146"/>
    </i>
    <i>
      <x v="199"/>
    </i>
    <i>
      <x v="173"/>
    </i>
    <i>
      <x v="36"/>
    </i>
    <i>
      <x v="43"/>
    </i>
    <i>
      <x v="106"/>
    </i>
    <i>
      <x v="86"/>
    </i>
    <i>
      <x v="81"/>
    </i>
    <i t="grand">
      <x/>
    </i>
  </rowItems>
  <colItems count="1">
    <i/>
  </colItems>
  <dataFields count="1">
    <dataField name="Average of rating_count" fld="7" subtotal="average" baseField="2" baseItem="0"/>
  </dataFields>
  <formats count="24">
    <format dxfId="62">
      <pivotArea type="all" dataOnly="0" outline="0" fieldPosition="0"/>
    </format>
    <format dxfId="63">
      <pivotArea outline="0" collapsedLevelsAreSubtotals="1" fieldPosition="0"/>
    </format>
    <format dxfId="64">
      <pivotArea field="2" type="button" dataOnly="0" labelOnly="1" outline="0" axis="axisRow" fieldPosition="0"/>
    </format>
    <format dxfId="65">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66">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67">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68">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69">
      <pivotArea dataOnly="0" labelOnly="1" fieldPosition="0">
        <references count="1">
          <reference field="2" count="11">
            <x v="200"/>
            <x v="201"/>
            <x v="202"/>
            <x v="203"/>
            <x v="204"/>
            <x v="205"/>
            <x v="206"/>
            <x v="207"/>
            <x v="208"/>
            <x v="209"/>
            <x v="210"/>
          </reference>
        </references>
      </pivotArea>
    </format>
    <format dxfId="70">
      <pivotArea dataOnly="0" labelOnly="1" grandRow="1" outline="0" fieldPosition="0"/>
    </format>
    <format dxfId="71">
      <pivotArea dataOnly="0" labelOnly="1" outline="0" axis="axisValues" fieldPosition="0"/>
    </format>
    <format dxfId="72">
      <pivotArea type="all" dataOnly="0" outline="0" fieldPosition="0"/>
    </format>
    <format dxfId="73">
      <pivotArea outline="0" collapsedLevelsAreSubtotals="1" fieldPosition="0"/>
    </format>
    <format dxfId="74">
      <pivotArea field="2" type="button" dataOnly="0" labelOnly="1" outline="0" axis="axisRow" fieldPosition="0"/>
    </format>
    <format dxfId="75">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76">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77">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78">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79">
      <pivotArea dataOnly="0" labelOnly="1" fieldPosition="0">
        <references count="1">
          <reference field="2" count="11">
            <x v="200"/>
            <x v="201"/>
            <x v="202"/>
            <x v="203"/>
            <x v="204"/>
            <x v="205"/>
            <x v="206"/>
            <x v="207"/>
            <x v="208"/>
            <x v="209"/>
            <x v="210"/>
          </reference>
        </references>
      </pivotArea>
    </format>
    <format dxfId="80">
      <pivotArea dataOnly="0" labelOnly="1" grandRow="1" outline="0" fieldPosition="0"/>
    </format>
    <format dxfId="81">
      <pivotArea dataOnly="0" labelOnly="1" outline="0" axis="axisValues" fieldPosition="0"/>
    </format>
    <format dxfId="82">
      <pivotArea field="2" type="button" dataOnly="0" labelOnly="1" outline="0" axis="axisRow" fieldPosition="0"/>
    </format>
    <format dxfId="83">
      <pivotArea outline="0" collapsedLevelsAreSubtotals="1" fieldPosition="0"/>
    </format>
    <format dxfId="84">
      <pivotArea dataOnly="0" labelOnly="1" outline="0" axis="axisValues" fieldPosition="0"/>
    </format>
    <format dxfId="85">
      <pivotArea grandRow="1" outline="0" collapsedLevelsAreSubtotals="1" fieldPosition="0"/>
    </format>
  </format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E3E3ECA-A614-467A-9DEC-440DD1CDAC83}" name="PivotTable4"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I3:J215" firstHeaderRow="1" firstDataRow="1" firstDataCol="1"/>
  <pivotFields count="21">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dataField="1" showAll="0"/>
    <pivotField numFmtId="165" showAll="0"/>
    <pivotField showAll="0"/>
    <pivotField showAll="0"/>
    <pivotField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rating_count" fld="7" baseField="0" baseItem="0"/>
  </dataFields>
  <formats count="23">
    <format dxfId="86">
      <pivotArea type="all" dataOnly="0" outline="0" fieldPosition="0"/>
    </format>
    <format dxfId="87">
      <pivotArea outline="0" collapsedLevelsAreSubtotals="1" fieldPosition="0"/>
    </format>
    <format dxfId="88">
      <pivotArea field="2" type="button" dataOnly="0" labelOnly="1" outline="0" axis="axisRow" fieldPosition="0"/>
    </format>
    <format dxfId="89">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90">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91">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92">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93">
      <pivotArea dataOnly="0" labelOnly="1" fieldPosition="0">
        <references count="1">
          <reference field="2" count="11">
            <x v="200"/>
            <x v="201"/>
            <x v="202"/>
            <x v="203"/>
            <x v="204"/>
            <x v="205"/>
            <x v="206"/>
            <x v="207"/>
            <x v="208"/>
            <x v="209"/>
            <x v="210"/>
          </reference>
        </references>
      </pivotArea>
    </format>
    <format dxfId="94">
      <pivotArea dataOnly="0" labelOnly="1" grandRow="1" outline="0" fieldPosition="0"/>
    </format>
    <format dxfId="95">
      <pivotArea dataOnly="0" labelOnly="1" outline="0" axis="axisValues" fieldPosition="0"/>
    </format>
    <format dxfId="96">
      <pivotArea type="all" dataOnly="0" outline="0" fieldPosition="0"/>
    </format>
    <format dxfId="97">
      <pivotArea outline="0" collapsedLevelsAreSubtotals="1" fieldPosition="0"/>
    </format>
    <format dxfId="98">
      <pivotArea field="2" type="button" dataOnly="0" labelOnly="1" outline="0" axis="axisRow" fieldPosition="0"/>
    </format>
    <format dxfId="99">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00">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01">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02">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103">
      <pivotArea dataOnly="0" labelOnly="1" fieldPosition="0">
        <references count="1">
          <reference field="2" count="11">
            <x v="200"/>
            <x v="201"/>
            <x v="202"/>
            <x v="203"/>
            <x v="204"/>
            <x v="205"/>
            <x v="206"/>
            <x v="207"/>
            <x v="208"/>
            <x v="209"/>
            <x v="210"/>
          </reference>
        </references>
      </pivotArea>
    </format>
    <format dxfId="104">
      <pivotArea dataOnly="0" labelOnly="1" grandRow="1" outline="0" fieldPosition="0"/>
    </format>
    <format dxfId="105">
      <pivotArea dataOnly="0" labelOnly="1" outline="0" axis="axisValues" fieldPosition="0"/>
    </format>
    <format dxfId="106">
      <pivotArea field="2" type="button" dataOnly="0" labelOnly="1" outline="0" axis="axisRow" fieldPosition="0"/>
    </format>
    <format dxfId="107">
      <pivotArea outline="0" collapsedLevelsAreSubtotals="1" fieldPosition="0"/>
    </format>
    <format dxfId="108">
      <pivotArea dataOnly="0" labelOnly="1" outline="0" axis="axisValues" fieldPosition="0"/>
    </format>
  </format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FFCB38F-B062-495C-9C8A-7B7E9C142965}" name="PivotTable3"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E3:F215" firstHeaderRow="1" firstDataRow="1" firstDataCol="1"/>
  <pivotFields count="21">
    <pivotField showAll="0"/>
    <pivotField dataField="1"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numFmtId="165" showAll="0"/>
    <pivotField showAll="0"/>
    <pivotField showAll="0"/>
    <pivotField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product_name" fld="1" subtotal="count" baseField="0" baseItem="0"/>
  </dataFields>
  <formats count="21">
    <format dxfId="109">
      <pivotArea type="all" dataOnly="0" outline="0" fieldPosition="0"/>
    </format>
    <format dxfId="110">
      <pivotArea outline="0" collapsedLevelsAreSubtotals="1" fieldPosition="0"/>
    </format>
    <format dxfId="111">
      <pivotArea field="2" type="button" dataOnly="0" labelOnly="1" outline="0" axis="axisRow" fieldPosition="0"/>
    </format>
    <format dxfId="112">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13">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14">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15">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116">
      <pivotArea dataOnly="0" labelOnly="1" fieldPosition="0">
        <references count="1">
          <reference field="2" count="11">
            <x v="200"/>
            <x v="201"/>
            <x v="202"/>
            <x v="203"/>
            <x v="204"/>
            <x v="205"/>
            <x v="206"/>
            <x v="207"/>
            <x v="208"/>
            <x v="209"/>
            <x v="210"/>
          </reference>
        </references>
      </pivotArea>
    </format>
    <format dxfId="117">
      <pivotArea dataOnly="0" labelOnly="1" grandRow="1" outline="0" fieldPosition="0"/>
    </format>
    <format dxfId="118">
      <pivotArea dataOnly="0" labelOnly="1" outline="0" axis="axisValues" fieldPosition="0"/>
    </format>
    <format dxfId="119">
      <pivotArea type="all" dataOnly="0" outline="0" fieldPosition="0"/>
    </format>
    <format dxfId="120">
      <pivotArea outline="0" collapsedLevelsAreSubtotals="1" fieldPosition="0"/>
    </format>
    <format dxfId="121">
      <pivotArea field="2" type="button" dataOnly="0" labelOnly="1" outline="0" axis="axisRow" fieldPosition="0"/>
    </format>
    <format dxfId="122">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23">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24">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25">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126">
      <pivotArea dataOnly="0" labelOnly="1" fieldPosition="0">
        <references count="1">
          <reference field="2" count="11">
            <x v="200"/>
            <x v="201"/>
            <x v="202"/>
            <x v="203"/>
            <x v="204"/>
            <x v="205"/>
            <x v="206"/>
            <x v="207"/>
            <x v="208"/>
            <x v="209"/>
            <x v="210"/>
          </reference>
        </references>
      </pivotArea>
    </format>
    <format dxfId="127">
      <pivotArea dataOnly="0" labelOnly="1" grandRow="1" outline="0" fieldPosition="0"/>
    </format>
    <format dxfId="128">
      <pivotArea dataOnly="0" labelOnly="1" outline="0" axis="axisValues" fieldPosition="0"/>
    </format>
    <format dxfId="129">
      <pivotArea collapsedLevelsAreSubtotals="1" fieldPosition="0">
        <references count="1">
          <reference field="2" count="0"/>
        </references>
      </pivotArea>
    </format>
  </formats>
  <pivotTableStyleInfo name="PivotStyleLight2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B833B13-FBF1-417E-915C-1C9C35C6F30C}" name="PivotTable2"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A3:B215" firstHeaderRow="1" firstDataRow="1" firstDataCol="1"/>
  <pivotFields count="21">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dataField="1" numFmtId="165" showAll="0"/>
    <pivotField showAll="0"/>
    <pivotField showAll="0"/>
    <pivotField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 %[Calculated]" fld="8" subtotal="average" baseField="2" baseItem="0" numFmtId="165"/>
  </dataFields>
  <formats count="14">
    <format dxfId="156">
      <pivotArea type="all" dataOnly="0" outline="0" fieldPosition="0"/>
    </format>
    <format dxfId="157">
      <pivotArea outline="0" collapsedLevelsAreSubtotals="1" fieldPosition="0"/>
    </format>
    <format dxfId="158">
      <pivotArea field="2" type="button" dataOnly="0" labelOnly="1" outline="0" axis="axisRow" fieldPosition="0"/>
    </format>
    <format dxfId="159">
      <pivotArea dataOnly="0" labelOnly="1" grandRow="1" outline="0" fieldPosition="0"/>
    </format>
    <format dxfId="160">
      <pivotArea dataOnly="0" labelOnly="1" outline="0" axis="axisValues" fieldPosition="0"/>
    </format>
    <format dxfId="161">
      <pivotArea type="all" dataOnly="0" outline="0" fieldPosition="0"/>
    </format>
    <format dxfId="162">
      <pivotArea outline="0" collapsedLevelsAreSubtotals="1" fieldPosition="0"/>
    </format>
    <format dxfId="163">
      <pivotArea field="2" type="button" dataOnly="0" labelOnly="1" outline="0" axis="axisRow" fieldPosition="0"/>
    </format>
    <format dxfId="164">
      <pivotArea dataOnly="0" labelOnly="1" grandRow="1" outline="0" fieldPosition="0"/>
    </format>
    <format dxfId="165">
      <pivotArea dataOnly="0" labelOnly="1" outline="0" axis="axisValues" fieldPosition="0"/>
    </format>
    <format dxfId="166">
      <pivotArea field="2" type="button" dataOnly="0" labelOnly="1" outline="0" axis="axisRow" fieldPosition="0"/>
    </format>
    <format dxfId="167">
      <pivotArea outline="0" collapsedLevelsAreSubtotals="1" fieldPosition="0"/>
    </format>
    <format dxfId="168">
      <pivotArea dataOnly="0" labelOnly="1" outline="0" axis="axisValues" fieldPosition="0"/>
    </format>
    <format dxfId="169">
      <pivotArea collapsedLevelsAreSubtotals="1" fieldPosition="0">
        <references count="1">
          <reference field="2" count="1">
            <x v="0"/>
          </reference>
        </references>
      </pivotArea>
    </format>
  </format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691435B-7F07-41AF-AB50-6422D454C49D}" name="PivotTable22" cacheId="58" applyNumberFormats="0" applyBorderFormats="0" applyFontFormats="0" applyPatternFormats="0" applyAlignmentFormats="0" applyWidthHeightFormats="1" dataCaption="Values" updatedVersion="8" minRefreshableVersion="3" itemPrintTitles="1" createdVersion="8" indent="0" outline="1" outlineData="1" multipleFieldFilters="0" rowHeaderCaption="Price Bucket">
  <location ref="I6:J10" firstHeaderRow="1" firstDataRow="1" firstDataCol="1"/>
  <pivotFields count="21">
    <pivotField showAll="0"/>
    <pivotField dataField="1"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numFmtId="165" showAll="0"/>
    <pivotField showAll="0"/>
    <pivotField showAll="0"/>
    <pivotField axis="axisRow"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11"/>
  </rowFields>
  <rowItems count="4">
    <i>
      <x/>
    </i>
    <i>
      <x v="1"/>
    </i>
    <i>
      <x v="2"/>
    </i>
    <i t="grand">
      <x/>
    </i>
  </rowItems>
  <colItems count="1">
    <i/>
  </colItems>
  <dataFields count="1">
    <dataField name="Count of product_name" fld="1" subtotal="count" baseField="0" baseItem="0"/>
  </dataFields>
  <formats count="13">
    <format dxfId="0">
      <pivotArea type="all" dataOnly="0" outline="0" fieldPosition="0"/>
    </format>
    <format dxfId="1">
      <pivotArea outline="0" collapsedLevelsAreSubtotals="1" fieldPosition="0"/>
    </format>
    <format dxfId="2">
      <pivotArea field="2" type="button" dataOnly="0" labelOnly="1" outline="0"/>
    </format>
    <format dxfId="3">
      <pivotArea dataOnly="0" labelOnly="1" grandRow="1" outline="0" fieldPosition="0"/>
    </format>
    <format dxfId="4">
      <pivotArea dataOnly="0" labelOnly="1" outline="0" axis="axisValues" fieldPosition="0"/>
    </format>
    <format dxfId="5">
      <pivotArea type="all" dataOnly="0" outline="0" fieldPosition="0"/>
    </format>
    <format dxfId="6">
      <pivotArea outline="0" collapsedLevelsAreSubtotals="1" fieldPosition="0"/>
    </format>
    <format dxfId="7">
      <pivotArea field="2" type="button" dataOnly="0" labelOnly="1" outline="0"/>
    </format>
    <format dxfId="8">
      <pivotArea dataOnly="0" labelOnly="1" grandRow="1" outline="0" fieldPosition="0"/>
    </format>
    <format dxfId="9">
      <pivotArea dataOnly="0" labelOnly="1" outline="0" axis="axisValues" fieldPosition="0"/>
    </format>
    <format dxfId="10">
      <pivotArea field="2" type="button" dataOnly="0" labelOnly="1" outline="0"/>
    </format>
    <format dxfId="11">
      <pivotArea outline="0" collapsedLevelsAreSubtotals="1" fieldPosition="0"/>
    </format>
    <format dxfId="12">
      <pivotArea dataOnly="0" labelOnly="1" outline="0" axis="axisValues" fieldPosition="0"/>
    </format>
  </format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2E2D7BC-8608-4058-A400-08CC1F4AEE58}" name="PivotTable21"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s">
  <location ref="AV3:AW10" firstHeaderRow="1" firstDataRow="1" firstDataCol="1"/>
  <pivotFields count="21">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numFmtId="165" showAll="0"/>
    <pivotField showAll="0"/>
    <pivotField showAll="0"/>
    <pivotField showAll="0">
      <items count="4">
        <item x="0"/>
        <item x="1"/>
        <item x="2"/>
        <item t="default"/>
      </items>
    </pivotField>
    <pivotField dataField="1" numFmtId="165" showAll="0"/>
    <pivotField showAll="0"/>
    <pivotField showAll="0"/>
    <pivotField showAll="0"/>
    <pivotField showAll="0"/>
    <pivotField showAll="0"/>
    <pivotField showAll="0"/>
    <pivotField showAll="0"/>
    <pivotField showAll="0"/>
  </pivotFields>
  <rowFields count="1">
    <field x="1"/>
  </rowFields>
  <rowItems count="7">
    <i>
      <x v="98"/>
    </i>
    <i>
      <x v="73"/>
    </i>
    <i>
      <x v="72"/>
    </i>
    <i>
      <x v="590"/>
    </i>
    <i>
      <x v="204"/>
    </i>
    <i>
      <x v="203"/>
    </i>
    <i t="grand">
      <x/>
    </i>
  </rowItems>
  <colItems count="1">
    <i/>
  </colItems>
  <dataFields count="1">
    <dataField name="Sum of Top Products By Rating &amp; Review" fld="12" baseField="0" baseItem="0" numFmtId="165"/>
  </dataFields>
  <formats count="13">
    <format dxfId="130">
      <pivotArea type="all" dataOnly="0" outline="0" fieldPosition="0"/>
    </format>
    <format dxfId="131">
      <pivotArea outline="0" collapsedLevelsAreSubtotals="1" fieldPosition="0"/>
    </format>
    <format dxfId="132">
      <pivotArea field="2" type="button" dataOnly="0" labelOnly="1" outline="0"/>
    </format>
    <format dxfId="133">
      <pivotArea dataOnly="0" labelOnly="1" grandRow="1" outline="0" fieldPosition="0"/>
    </format>
    <format dxfId="134">
      <pivotArea dataOnly="0" labelOnly="1" outline="0" axis="axisValues" fieldPosition="0"/>
    </format>
    <format dxfId="135">
      <pivotArea type="all" dataOnly="0" outline="0" fieldPosition="0"/>
    </format>
    <format dxfId="136">
      <pivotArea outline="0" collapsedLevelsAreSubtotals="1" fieldPosition="0"/>
    </format>
    <format dxfId="137">
      <pivotArea field="2" type="button" dataOnly="0" labelOnly="1" outline="0"/>
    </format>
    <format dxfId="138">
      <pivotArea dataOnly="0" labelOnly="1" grandRow="1" outline="0" fieldPosition="0"/>
    </format>
    <format dxfId="139">
      <pivotArea dataOnly="0" labelOnly="1" outline="0" axis="axisValues" fieldPosition="0"/>
    </format>
    <format dxfId="140">
      <pivotArea field="2" type="button" dataOnly="0" labelOnly="1" outline="0"/>
    </format>
    <format dxfId="141">
      <pivotArea outline="0" collapsedLevelsAreSubtotals="1" fieldPosition="0"/>
    </format>
    <format dxfId="142">
      <pivotArea dataOnly="0" labelOnly="1" outline="0" axis="axisValues" fieldPosition="0"/>
    </format>
  </formats>
  <pivotTableStyleInfo name="PivotStyleMedium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110AB85-D58C-4965-BCDD-2D037630315B}" name="PivotTable20"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AR3:AS215" firstHeaderRow="1" firstDataRow="1" firstDataCol="1"/>
  <pivotFields count="21">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dataField="1" numFmtId="165" showAll="0"/>
    <pivotField showAll="0"/>
    <pivotField showAll="0"/>
    <pivotField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Max of Discount %[Calculated]" fld="8" subtotal="max" baseField="2" baseItem="0" numFmtId="165"/>
  </dataFields>
  <formats count="13">
    <format dxfId="143">
      <pivotArea type="all" dataOnly="0" outline="0" fieldPosition="0"/>
    </format>
    <format dxfId="144">
      <pivotArea outline="0" collapsedLevelsAreSubtotals="1" fieldPosition="0"/>
    </format>
    <format dxfId="145">
      <pivotArea field="2" type="button" dataOnly="0" labelOnly="1" outline="0" axis="axisRow" fieldPosition="0"/>
    </format>
    <format dxfId="146">
      <pivotArea dataOnly="0" labelOnly="1" grandRow="1" outline="0" fieldPosition="0"/>
    </format>
    <format dxfId="147">
      <pivotArea dataOnly="0" labelOnly="1" outline="0" axis="axisValues" fieldPosition="0"/>
    </format>
    <format dxfId="148">
      <pivotArea type="all" dataOnly="0" outline="0" fieldPosition="0"/>
    </format>
    <format dxfId="149">
      <pivotArea outline="0" collapsedLevelsAreSubtotals="1" fieldPosition="0"/>
    </format>
    <format dxfId="150">
      <pivotArea field="2" type="button" dataOnly="0" labelOnly="1" outline="0" axis="axisRow" fieldPosition="0"/>
    </format>
    <format dxfId="151">
      <pivotArea dataOnly="0" labelOnly="1" grandRow="1" outline="0" fieldPosition="0"/>
    </format>
    <format dxfId="152">
      <pivotArea dataOnly="0" labelOnly="1" outline="0" axis="axisValues" fieldPosition="0"/>
    </format>
    <format dxfId="153">
      <pivotArea field="2" type="button" dataOnly="0" labelOnly="1" outline="0" axis="axisRow" fieldPosition="0"/>
    </format>
    <format dxfId="154">
      <pivotArea outline="0" collapsedLevelsAreSubtotals="1" fieldPosition="0"/>
    </format>
    <format dxfId="155">
      <pivotArea dataOnly="0" labelOnly="1" outline="0" axis="axisValues" fieldPosition="0"/>
    </format>
  </format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1174532-BB3E-4784-BF5E-36E357BB8C00}" name="PivotTable13"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ice Bucket">
  <location ref="AH3:AI7" firstHeaderRow="1" firstDataRow="1" firstDataCol="1"/>
  <pivotFields count="21">
    <pivotField showAll="0"/>
    <pivotField dataField="1"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numFmtId="165" showAll="0"/>
    <pivotField showAll="0"/>
    <pivotField showAll="0"/>
    <pivotField axis="axisRow"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11"/>
  </rowFields>
  <rowItems count="4">
    <i>
      <x/>
    </i>
    <i>
      <x v="1"/>
    </i>
    <i>
      <x v="2"/>
    </i>
    <i t="grand">
      <x/>
    </i>
  </rowItems>
  <colItems count="1">
    <i/>
  </colItems>
  <dataFields count="1">
    <dataField name="Count of product_name" fld="1" subtotal="count" baseField="0" baseItem="0"/>
  </dataFields>
  <formats count="13">
    <format dxfId="170">
      <pivotArea type="all" dataOnly="0" outline="0" fieldPosition="0"/>
    </format>
    <format dxfId="171">
      <pivotArea outline="0" collapsedLevelsAreSubtotals="1" fieldPosition="0"/>
    </format>
    <format dxfId="172">
      <pivotArea field="2" type="button" dataOnly="0" labelOnly="1" outline="0"/>
    </format>
    <format dxfId="173">
      <pivotArea dataOnly="0" labelOnly="1" grandRow="1" outline="0" fieldPosition="0"/>
    </format>
    <format dxfId="174">
      <pivotArea dataOnly="0" labelOnly="1" outline="0" axis="axisValues" fieldPosition="0"/>
    </format>
    <format dxfId="175">
      <pivotArea type="all" dataOnly="0" outline="0" fieldPosition="0"/>
    </format>
    <format dxfId="176">
      <pivotArea outline="0" collapsedLevelsAreSubtotals="1" fieldPosition="0"/>
    </format>
    <format dxfId="177">
      <pivotArea field="2" type="button" dataOnly="0" labelOnly="1" outline="0"/>
    </format>
    <format dxfId="178">
      <pivotArea dataOnly="0" labelOnly="1" grandRow="1" outline="0" fieldPosition="0"/>
    </format>
    <format dxfId="179">
      <pivotArea dataOnly="0" labelOnly="1" outline="0" axis="axisValues" fieldPosition="0"/>
    </format>
    <format dxfId="180">
      <pivotArea field="2" type="button" dataOnly="0" labelOnly="1" outline="0"/>
    </format>
    <format dxfId="181">
      <pivotArea outline="0" collapsedLevelsAreSubtotals="1" fieldPosition="0"/>
    </format>
    <format dxfId="182">
      <pivotArea dataOnly="0" labelOnly="1" outline="0" axis="axisValues" fieldPosition="0"/>
    </format>
  </format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106D4B8-5D49-4A39-8C94-385013FFF761}" name="PivotTable10"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y">
  <location ref="AD3:AE215" firstHeaderRow="1" firstDataRow="1" firstDataCol="1"/>
  <pivotFields count="21">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numFmtId="165" showAll="0"/>
    <pivotField showAll="0"/>
    <pivotField dataField="1" showAll="0"/>
    <pivotField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Potential Revenue" fld="10" baseField="2" baseItem="0"/>
  </dataFields>
  <formats count="23">
    <format dxfId="183">
      <pivotArea type="all" dataOnly="0" outline="0" fieldPosition="0"/>
    </format>
    <format dxfId="184">
      <pivotArea outline="0" collapsedLevelsAreSubtotals="1" fieldPosition="0"/>
    </format>
    <format dxfId="185">
      <pivotArea field="2" type="button" dataOnly="0" labelOnly="1" outline="0" axis="axisRow" fieldPosition="0"/>
    </format>
    <format dxfId="186">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87">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88">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89">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190">
      <pivotArea dataOnly="0" labelOnly="1" fieldPosition="0">
        <references count="1">
          <reference field="2" count="11">
            <x v="200"/>
            <x v="201"/>
            <x v="202"/>
            <x v="203"/>
            <x v="204"/>
            <x v="205"/>
            <x v="206"/>
            <x v="207"/>
            <x v="208"/>
            <x v="209"/>
            <x v="210"/>
          </reference>
        </references>
      </pivotArea>
    </format>
    <format dxfId="191">
      <pivotArea dataOnly="0" labelOnly="1" grandRow="1" outline="0" fieldPosition="0"/>
    </format>
    <format dxfId="192">
      <pivotArea dataOnly="0" labelOnly="1" outline="0" axis="axisValues" fieldPosition="0"/>
    </format>
    <format dxfId="193">
      <pivotArea type="all" dataOnly="0" outline="0" fieldPosition="0"/>
    </format>
    <format dxfId="194">
      <pivotArea outline="0" collapsedLevelsAreSubtotals="1" fieldPosition="0"/>
    </format>
    <format dxfId="195">
      <pivotArea field="2" type="button" dataOnly="0" labelOnly="1" outline="0" axis="axisRow" fieldPosition="0"/>
    </format>
    <format dxfId="196">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97">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98">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99">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00">
      <pivotArea dataOnly="0" labelOnly="1" fieldPosition="0">
        <references count="1">
          <reference field="2" count="11">
            <x v="200"/>
            <x v="201"/>
            <x v="202"/>
            <x v="203"/>
            <x v="204"/>
            <x v="205"/>
            <x v="206"/>
            <x v="207"/>
            <x v="208"/>
            <x v="209"/>
            <x v="210"/>
          </reference>
        </references>
      </pivotArea>
    </format>
    <format dxfId="201">
      <pivotArea dataOnly="0" labelOnly="1" grandRow="1" outline="0" fieldPosition="0"/>
    </format>
    <format dxfId="202">
      <pivotArea dataOnly="0" labelOnly="1" outline="0" axis="axisValues" fieldPosition="0"/>
    </format>
    <format dxfId="203">
      <pivotArea field="2" type="button" dataOnly="0" labelOnly="1" outline="0" axis="axisRow" fieldPosition="0"/>
    </format>
    <format dxfId="204">
      <pivotArea outline="0" collapsedLevelsAreSubtotals="1" fieldPosition="0"/>
    </format>
    <format dxfId="205">
      <pivotArea dataOnly="0" labelOnly="1" outline="0" axis="axisValues" fieldPosition="0"/>
    </format>
  </format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92CB2CE-08E5-4989-B977-758E3410C62F}" name="PivotTable9"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Ratings">
  <location ref="Z3:AA30" firstHeaderRow="1" firstDataRow="1" firstDataCol="1"/>
  <pivotFields count="21">
    <pivotField showAll="0"/>
    <pivotField dataField="1"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numFmtId="165" showAll="0"/>
    <pivotField showAll="0"/>
    <pivotField showAll="0"/>
    <pivotField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6"/>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formats count="13">
    <format dxfId="13">
      <pivotArea type="all" dataOnly="0" outline="0" fieldPosition="0"/>
    </format>
    <format dxfId="14">
      <pivotArea outline="0" collapsedLevelsAreSubtotals="1" fieldPosition="0"/>
    </format>
    <format dxfId="15">
      <pivotArea field="2" type="button" dataOnly="0" labelOnly="1" outline="0"/>
    </format>
    <format dxfId="16">
      <pivotArea dataOnly="0" labelOnly="1" grandRow="1" outline="0" fieldPosition="0"/>
    </format>
    <format dxfId="17">
      <pivotArea dataOnly="0" labelOnly="1" outline="0" axis="axisValues" fieldPosition="0"/>
    </format>
    <format dxfId="18">
      <pivotArea type="all" dataOnly="0" outline="0" fieldPosition="0"/>
    </format>
    <format dxfId="19">
      <pivotArea outline="0" collapsedLevelsAreSubtotals="1" fieldPosition="0"/>
    </format>
    <format dxfId="20">
      <pivotArea field="2" type="button" dataOnly="0" labelOnly="1" outline="0"/>
    </format>
    <format dxfId="21">
      <pivotArea dataOnly="0" labelOnly="1" grandRow="1" outline="0" fieldPosition="0"/>
    </format>
    <format dxfId="22">
      <pivotArea dataOnly="0" labelOnly="1" outline="0" axis="axisValues" fieldPosition="0"/>
    </format>
    <format dxfId="23">
      <pivotArea field="2" type="button" dataOnly="0" labelOnly="1" outline="0"/>
    </format>
    <format dxfId="24">
      <pivotArea outline="0" collapsedLevelsAreSubtotals="1" fieldPosition="0"/>
    </format>
    <format dxfId="25">
      <pivotArea dataOnly="0" labelOnly="1" outline="0" axis="axisValues" fieldPosition="0"/>
    </format>
  </format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6C24261-A2F8-4A10-BED4-E9B6E52CD805}" name="PivotTable8"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s">
  <location ref="V3:W1341" firstHeaderRow="1" firstDataRow="1" firstDataCol="1"/>
  <pivotFields count="21">
    <pivotField showAll="0"/>
    <pivotField axis="axisRow" showAll="0"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dataField="1" showAll="0"/>
    <pivotField showAll="0"/>
    <pivotField numFmtId="165" showAll="0"/>
    <pivotField showAll="0"/>
    <pivotField showAll="0"/>
    <pivotField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1"/>
  </rowFields>
  <rowItems count="1338">
    <i>
      <x v="432"/>
    </i>
    <i>
      <x v="434"/>
    </i>
    <i>
      <x v="904"/>
    </i>
    <i>
      <x v="899"/>
    </i>
    <i>
      <x v="1101"/>
    </i>
    <i>
      <x v="746"/>
    </i>
    <i>
      <x v="900"/>
    </i>
    <i>
      <x v="750"/>
    </i>
    <i>
      <x v="1046"/>
    </i>
    <i>
      <x v="885"/>
    </i>
    <i>
      <x v="1252"/>
    </i>
    <i>
      <x v="898"/>
    </i>
    <i>
      <x v="954"/>
    </i>
    <i>
      <x v="214"/>
    </i>
    <i>
      <x v="383"/>
    </i>
    <i>
      <x v="105"/>
    </i>
    <i>
      <x v="448"/>
    </i>
    <i>
      <x v="107"/>
    </i>
    <i>
      <x v="382"/>
    </i>
    <i>
      <x v="118"/>
    </i>
    <i>
      <x v="81"/>
    </i>
    <i>
      <x v="428"/>
    </i>
    <i>
      <x v="122"/>
    </i>
    <i>
      <x v="438"/>
    </i>
    <i>
      <x v="131"/>
    </i>
    <i>
      <x v="197"/>
    </i>
    <i>
      <x v="221"/>
    </i>
    <i>
      <x v="1206"/>
    </i>
    <i>
      <x v="1104"/>
    </i>
    <i>
      <x v="1092"/>
    </i>
    <i>
      <x v="690"/>
    </i>
    <i>
      <x v="1172"/>
    </i>
    <i>
      <x v="782"/>
    </i>
    <i>
      <x v="1056"/>
    </i>
    <i>
      <x v="786"/>
    </i>
    <i>
      <x v="824"/>
    </i>
    <i>
      <x v="901"/>
    </i>
    <i>
      <x v="1138"/>
    </i>
    <i>
      <x v="902"/>
    </i>
    <i>
      <x v="1186"/>
    </i>
    <i>
      <x v="787"/>
    </i>
    <i>
      <x v="671"/>
    </i>
    <i>
      <x v="944"/>
    </i>
    <i>
      <x v="1072"/>
    </i>
    <i>
      <x v="950"/>
    </i>
    <i>
      <x v="1100"/>
    </i>
    <i>
      <x v="953"/>
    </i>
    <i>
      <x v="1102"/>
    </i>
    <i>
      <x v="1263"/>
    </i>
    <i>
      <x v="1117"/>
    </i>
    <i>
      <x v="1270"/>
    </i>
    <i>
      <x v="1170"/>
    </i>
    <i>
      <x v="1272"/>
    </i>
    <i>
      <x v="1181"/>
    </i>
    <i>
      <x v="1033"/>
    </i>
    <i>
      <x v="1198"/>
    </i>
    <i>
      <x v="1036"/>
    </i>
    <i>
      <x v="825"/>
    </i>
    <i>
      <x v="795"/>
    </i>
    <i>
      <x v="1049"/>
    </i>
    <i>
      <x v="1271"/>
    </i>
    <i>
      <x v="984"/>
    </i>
    <i>
      <x v="1332"/>
    </i>
    <i>
      <x v="992"/>
    </i>
    <i>
      <x v="649"/>
    </i>
    <i>
      <x v="128"/>
    </i>
    <i>
      <x v="119"/>
    </i>
    <i>
      <x v="132"/>
    </i>
    <i>
      <x v="130"/>
    </i>
    <i>
      <x v="109"/>
    </i>
    <i>
      <x v="377"/>
    </i>
    <i>
      <x v="114"/>
    </i>
    <i>
      <x v="431"/>
    </i>
    <i>
      <x v="216"/>
    </i>
    <i>
      <x v="129"/>
    </i>
    <i>
      <x v="466"/>
    </i>
    <i>
      <x v="304"/>
    </i>
    <i>
      <x v="468"/>
    </i>
    <i>
      <x v="367"/>
    </i>
    <i>
      <x v="590"/>
    </i>
    <i>
      <x v="98"/>
    </i>
    <i>
      <x v="622"/>
    </i>
    <i>
      <x v="103"/>
    </i>
    <i>
      <x v="237"/>
    </i>
    <i>
      <x v="124"/>
    </i>
    <i>
      <x v="242"/>
    </i>
    <i>
      <x v="435"/>
    </i>
    <i>
      <x v="245"/>
    </i>
    <i>
      <x v="439"/>
    </i>
    <i>
      <x v="246"/>
    </i>
    <i>
      <x v="108"/>
    </i>
    <i>
      <x v="247"/>
    </i>
    <i>
      <x v="509"/>
    </i>
    <i>
      <x v="227"/>
    </i>
    <i>
      <x v="621"/>
    </i>
    <i>
      <x v="231"/>
    </i>
    <i>
      <x v="235"/>
    </i>
    <i>
      <x v="646"/>
    </i>
    <i>
      <x v="1228"/>
    </i>
    <i>
      <x v="700"/>
    </i>
    <i>
      <x v="694"/>
    </i>
    <i>
      <x v="718"/>
    </i>
    <i>
      <x v="1164"/>
    </i>
    <i>
      <x v="719"/>
    </i>
    <i>
      <x v="1292"/>
    </i>
    <i>
      <x v="720"/>
    </i>
    <i>
      <x v="1068"/>
    </i>
    <i>
      <x v="721"/>
    </i>
    <i>
      <x v="1132"/>
    </i>
    <i>
      <x v="722"/>
    </i>
    <i>
      <x v="1196"/>
    </i>
    <i>
      <x v="723"/>
    </i>
    <i>
      <x v="1260"/>
    </i>
    <i>
      <x v="724"/>
    </i>
    <i>
      <x v="1020"/>
    </i>
    <i>
      <x v="725"/>
    </i>
    <i>
      <x v="1052"/>
    </i>
    <i>
      <x v="726"/>
    </i>
    <i>
      <x v="1084"/>
    </i>
    <i>
      <x v="727"/>
    </i>
    <i>
      <x v="1116"/>
    </i>
    <i>
      <x v="728"/>
    </i>
    <i>
      <x v="1148"/>
    </i>
    <i>
      <x v="729"/>
    </i>
    <i>
      <x v="1180"/>
    </i>
    <i>
      <x v="730"/>
    </i>
    <i>
      <x v="1212"/>
    </i>
    <i>
      <x v="731"/>
    </i>
    <i>
      <x v="1244"/>
    </i>
    <i>
      <x v="732"/>
    </i>
    <i>
      <x v="1276"/>
    </i>
    <i>
      <x v="733"/>
    </i>
    <i>
      <x v="1308"/>
    </i>
    <i>
      <x v="734"/>
    </i>
    <i>
      <x v="1028"/>
    </i>
    <i>
      <x v="735"/>
    </i>
    <i>
      <x v="1044"/>
    </i>
    <i>
      <x v="736"/>
    </i>
    <i>
      <x v="1060"/>
    </i>
    <i>
      <x v="737"/>
    </i>
    <i>
      <x v="1076"/>
    </i>
    <i>
      <x v="738"/>
    </i>
    <i>
      <x v="699"/>
    </i>
    <i>
      <x v="739"/>
    </i>
    <i>
      <x v="1108"/>
    </i>
    <i>
      <x v="740"/>
    </i>
    <i>
      <x v="1124"/>
    </i>
    <i>
      <x v="741"/>
    </i>
    <i>
      <x v="1140"/>
    </i>
    <i>
      <x v="742"/>
    </i>
    <i>
      <x v="1156"/>
    </i>
    <i>
      <x v="743"/>
    </i>
    <i>
      <x v="707"/>
    </i>
    <i>
      <x v="744"/>
    </i>
    <i>
      <x v="1188"/>
    </i>
    <i>
      <x v="745"/>
    </i>
    <i>
      <x v="1204"/>
    </i>
    <i>
      <x v="672"/>
    </i>
    <i>
      <x v="1220"/>
    </i>
    <i>
      <x v="747"/>
    </i>
    <i>
      <x v="1236"/>
    </i>
    <i>
      <x v="748"/>
    </i>
    <i>
      <x v="712"/>
    </i>
    <i>
      <x v="749"/>
    </i>
    <i>
      <x v="1268"/>
    </i>
    <i>
      <x v="673"/>
    </i>
    <i>
      <x v="1284"/>
    </i>
    <i>
      <x v="751"/>
    </i>
    <i>
      <x v="1300"/>
    </i>
    <i>
      <x v="752"/>
    </i>
    <i>
      <x v="1316"/>
    </i>
    <i>
      <x v="753"/>
    </i>
    <i>
      <x v="1024"/>
    </i>
    <i>
      <x v="754"/>
    </i>
    <i>
      <x v="1032"/>
    </i>
    <i>
      <x v="755"/>
    </i>
    <i>
      <x v="1040"/>
    </i>
    <i>
      <x v="756"/>
    </i>
    <i>
      <x v="1048"/>
    </i>
    <i>
      <x v="757"/>
    </i>
    <i>
      <x v="697"/>
    </i>
    <i>
      <x v="758"/>
    </i>
    <i>
      <x v="1064"/>
    </i>
    <i>
      <x v="759"/>
    </i>
    <i>
      <x v="698"/>
    </i>
    <i>
      <x v="760"/>
    </i>
    <i>
      <x v="1080"/>
    </i>
    <i>
      <x v="761"/>
    </i>
    <i>
      <x v="1088"/>
    </i>
    <i>
      <x v="762"/>
    </i>
    <i>
      <x v="1096"/>
    </i>
    <i>
      <x v="763"/>
    </i>
    <i>
      <x v="703"/>
    </i>
    <i>
      <x v="764"/>
    </i>
    <i>
      <x v="1112"/>
    </i>
    <i>
      <x v="765"/>
    </i>
    <i>
      <x v="1120"/>
    </i>
    <i>
      <x v="766"/>
    </i>
    <i>
      <x v="1128"/>
    </i>
    <i>
      <x v="767"/>
    </i>
    <i>
      <x v="1136"/>
    </i>
    <i>
      <x v="768"/>
    </i>
    <i>
      <x v="1144"/>
    </i>
    <i>
      <x v="769"/>
    </i>
    <i>
      <x v="1152"/>
    </i>
    <i>
      <x v="770"/>
    </i>
    <i>
      <x v="1160"/>
    </i>
    <i>
      <x v="771"/>
    </i>
    <i>
      <x v="1168"/>
    </i>
    <i>
      <x v="772"/>
    </i>
    <i>
      <x v="1176"/>
    </i>
    <i>
      <x v="773"/>
    </i>
    <i>
      <x v="1184"/>
    </i>
    <i>
      <x v="774"/>
    </i>
    <i>
      <x v="1192"/>
    </i>
    <i>
      <x v="775"/>
    </i>
    <i>
      <x v="1200"/>
    </i>
    <i>
      <x v="776"/>
    </i>
    <i>
      <x v="1208"/>
    </i>
    <i>
      <x v="777"/>
    </i>
    <i>
      <x v="1216"/>
    </i>
    <i>
      <x v="778"/>
    </i>
    <i>
      <x v="1224"/>
    </i>
    <i>
      <x v="779"/>
    </i>
    <i>
      <x v="1232"/>
    </i>
    <i>
      <x v="780"/>
    </i>
    <i>
      <x v="1240"/>
    </i>
    <i>
      <x v="781"/>
    </i>
    <i>
      <x v="1248"/>
    </i>
    <i>
      <x v="674"/>
    </i>
    <i>
      <x v="1256"/>
    </i>
    <i>
      <x v="783"/>
    </i>
    <i>
      <x v="1264"/>
    </i>
    <i>
      <x v="784"/>
    </i>
    <i>
      <x v="716"/>
    </i>
    <i>
      <x v="785"/>
    </i>
    <i>
      <x v="1280"/>
    </i>
    <i>
      <x v="675"/>
    </i>
    <i>
      <x v="1288"/>
    </i>
    <i>
      <x v="676"/>
    </i>
    <i>
      <x v="1296"/>
    </i>
    <i>
      <x v="788"/>
    </i>
    <i>
      <x v="1304"/>
    </i>
    <i>
      <x v="789"/>
    </i>
    <i>
      <x v="1312"/>
    </i>
    <i>
      <x v="790"/>
    </i>
    <i>
      <x v="1018"/>
    </i>
    <i>
      <x v="791"/>
    </i>
    <i>
      <x v="1022"/>
    </i>
    <i>
      <x v="792"/>
    </i>
    <i>
      <x v="1026"/>
    </i>
    <i>
      <x v="793"/>
    </i>
    <i>
      <x v="1030"/>
    </i>
    <i>
      <x v="794"/>
    </i>
    <i>
      <x v="1034"/>
    </i>
    <i>
      <x v="677"/>
    </i>
    <i>
      <x v="1038"/>
    </i>
    <i>
      <x v="796"/>
    </i>
    <i>
      <x v="1042"/>
    </i>
    <i>
      <x v="797"/>
    </i>
    <i>
      <x v="695"/>
    </i>
    <i>
      <x v="798"/>
    </i>
    <i>
      <x v="1050"/>
    </i>
    <i>
      <x v="799"/>
    </i>
    <i>
      <x v="1054"/>
    </i>
    <i>
      <x v="800"/>
    </i>
    <i>
      <x v="1058"/>
    </i>
    <i>
      <x v="801"/>
    </i>
    <i>
      <x v="1062"/>
    </i>
    <i>
      <x v="802"/>
    </i>
    <i>
      <x v="1066"/>
    </i>
    <i>
      <x v="803"/>
    </i>
    <i>
      <x v="1070"/>
    </i>
    <i>
      <x v="804"/>
    </i>
    <i>
      <x v="1074"/>
    </i>
    <i>
      <x v="805"/>
    </i>
    <i>
      <x v="1078"/>
    </i>
    <i>
      <x v="806"/>
    </i>
    <i>
      <x v="1082"/>
    </i>
    <i>
      <x v="807"/>
    </i>
    <i>
      <x v="1086"/>
    </i>
    <i>
      <x v="808"/>
    </i>
    <i>
      <x v="1090"/>
    </i>
    <i>
      <x v="809"/>
    </i>
    <i>
      <x v="1094"/>
    </i>
    <i>
      <x v="810"/>
    </i>
    <i>
      <x v="1098"/>
    </i>
    <i>
      <x v="811"/>
    </i>
    <i>
      <x v="702"/>
    </i>
    <i>
      <x v="812"/>
    </i>
    <i>
      <x v="1106"/>
    </i>
    <i>
      <x v="813"/>
    </i>
    <i>
      <x v="1110"/>
    </i>
    <i>
      <x v="814"/>
    </i>
    <i>
      <x v="1114"/>
    </i>
    <i>
      <x v="815"/>
    </i>
    <i>
      <x v="1118"/>
    </i>
    <i>
      <x v="816"/>
    </i>
    <i>
      <x v="1122"/>
    </i>
    <i>
      <x v="817"/>
    </i>
    <i>
      <x v="1126"/>
    </i>
    <i>
      <x v="818"/>
    </i>
    <i>
      <x v="1130"/>
    </i>
    <i>
      <x v="819"/>
    </i>
    <i>
      <x v="1134"/>
    </i>
    <i>
      <x v="820"/>
    </i>
    <i>
      <x v="705"/>
    </i>
    <i>
      <x v="821"/>
    </i>
    <i>
      <x v="1142"/>
    </i>
    <i>
      <x v="822"/>
    </i>
    <i>
      <x v="1146"/>
    </i>
    <i>
      <x v="823"/>
    </i>
    <i>
      <x v="1150"/>
    </i>
    <i>
      <x v="678"/>
    </i>
    <i>
      <x v="1154"/>
    </i>
    <i>
      <x v="679"/>
    </i>
    <i>
      <x v="1158"/>
    </i>
    <i>
      <x v="826"/>
    </i>
    <i>
      <x v="1162"/>
    </i>
    <i>
      <x v="827"/>
    </i>
    <i>
      <x v="1166"/>
    </i>
    <i>
      <x v="828"/>
    </i>
    <i>
      <x v="706"/>
    </i>
    <i>
      <x v="829"/>
    </i>
    <i>
      <x v="1174"/>
    </i>
    <i>
      <x v="830"/>
    </i>
    <i>
      <x v="1178"/>
    </i>
    <i>
      <x v="831"/>
    </i>
    <i>
      <x v="1182"/>
    </i>
    <i>
      <x v="832"/>
    </i>
    <i>
      <x v="709"/>
    </i>
    <i>
      <x v="833"/>
    </i>
    <i>
      <x v="1190"/>
    </i>
    <i>
      <x v="834"/>
    </i>
    <i>
      <x v="1194"/>
    </i>
    <i>
      <x v="835"/>
    </i>
    <i>
      <x v="710"/>
    </i>
    <i>
      <x v="836"/>
    </i>
    <i>
      <x v="1202"/>
    </i>
    <i>
      <x v="837"/>
    </i>
    <i>
      <x v="711"/>
    </i>
    <i>
      <x v="838"/>
    </i>
    <i>
      <x v="1210"/>
    </i>
    <i>
      <x v="839"/>
    </i>
    <i>
      <x v="1214"/>
    </i>
    <i>
      <x v="840"/>
    </i>
    <i>
      <x v="1218"/>
    </i>
    <i>
      <x v="841"/>
    </i>
    <i>
      <x v="1222"/>
    </i>
    <i>
      <x v="842"/>
    </i>
    <i>
      <x v="1226"/>
    </i>
    <i>
      <x v="843"/>
    </i>
    <i>
      <x v="1230"/>
    </i>
    <i>
      <x v="844"/>
    </i>
    <i>
      <x v="1234"/>
    </i>
    <i>
      <x v="845"/>
    </i>
    <i>
      <x v="1238"/>
    </i>
    <i>
      <x v="846"/>
    </i>
    <i>
      <x v="1242"/>
    </i>
    <i>
      <x v="847"/>
    </i>
    <i>
      <x v="1246"/>
    </i>
    <i>
      <x v="848"/>
    </i>
    <i>
      <x v="1250"/>
    </i>
    <i>
      <x v="849"/>
    </i>
    <i>
      <x v="1254"/>
    </i>
    <i>
      <x v="850"/>
    </i>
    <i>
      <x v="1258"/>
    </i>
    <i>
      <x v="851"/>
    </i>
    <i>
      <x v="1262"/>
    </i>
    <i>
      <x v="852"/>
    </i>
    <i>
      <x v="1266"/>
    </i>
    <i>
      <x v="853"/>
    </i>
    <i>
      <x v="714"/>
    </i>
    <i>
      <x v="854"/>
    </i>
    <i>
      <x v="1274"/>
    </i>
    <i>
      <x v="855"/>
    </i>
    <i>
      <x v="1278"/>
    </i>
    <i>
      <x v="856"/>
    </i>
    <i>
      <x v="1282"/>
    </i>
    <i>
      <x v="857"/>
    </i>
    <i>
      <x v="1286"/>
    </i>
    <i>
      <x v="858"/>
    </i>
    <i>
      <x v="1290"/>
    </i>
    <i>
      <x v="859"/>
    </i>
    <i>
      <x v="1294"/>
    </i>
    <i>
      <x v="860"/>
    </i>
    <i>
      <x v="1298"/>
    </i>
    <i>
      <x v="861"/>
    </i>
    <i>
      <x v="1302"/>
    </i>
    <i>
      <x v="862"/>
    </i>
    <i>
      <x v="1306"/>
    </i>
    <i>
      <x v="863"/>
    </i>
    <i>
      <x v="1310"/>
    </i>
    <i>
      <x v="864"/>
    </i>
    <i>
      <x v="1314"/>
    </i>
    <i>
      <x v="865"/>
    </i>
    <i>
      <x v="1017"/>
    </i>
    <i>
      <x v="866"/>
    </i>
    <i>
      <x v="1019"/>
    </i>
    <i>
      <x v="867"/>
    </i>
    <i>
      <x v="1021"/>
    </i>
    <i>
      <x v="868"/>
    </i>
    <i>
      <x v="1023"/>
    </i>
    <i>
      <x v="869"/>
    </i>
    <i>
      <x v="1025"/>
    </i>
    <i>
      <x v="870"/>
    </i>
    <i>
      <x v="1027"/>
    </i>
    <i>
      <x v="871"/>
    </i>
    <i>
      <x v="1029"/>
    </i>
    <i>
      <x v="872"/>
    </i>
    <i>
      <x v="1031"/>
    </i>
    <i>
      <x v="873"/>
    </i>
    <i>
      <x v="693"/>
    </i>
    <i>
      <x v="874"/>
    </i>
    <i>
      <x v="1035"/>
    </i>
    <i>
      <x v="875"/>
    </i>
    <i>
      <x v="1037"/>
    </i>
    <i>
      <x v="876"/>
    </i>
    <i>
      <x v="1039"/>
    </i>
    <i>
      <x v="877"/>
    </i>
    <i>
      <x v="1041"/>
    </i>
    <i>
      <x v="878"/>
    </i>
    <i>
      <x v="1043"/>
    </i>
    <i>
      <x v="879"/>
    </i>
    <i>
      <x v="1045"/>
    </i>
    <i>
      <x v="880"/>
    </i>
    <i>
      <x v="1047"/>
    </i>
    <i>
      <x v="881"/>
    </i>
    <i>
      <x v="696"/>
    </i>
    <i>
      <x v="882"/>
    </i>
    <i>
      <x v="1051"/>
    </i>
    <i>
      <x v="883"/>
    </i>
    <i>
      <x v="1053"/>
    </i>
    <i>
      <x v="884"/>
    </i>
    <i>
      <x v="1055"/>
    </i>
    <i>
      <x v="680"/>
    </i>
    <i>
      <x v="1057"/>
    </i>
    <i>
      <x v="886"/>
    </i>
    <i>
      <x v="1059"/>
    </i>
    <i>
      <x v="887"/>
    </i>
    <i>
      <x v="1061"/>
    </i>
    <i>
      <x v="888"/>
    </i>
    <i>
      <x v="1063"/>
    </i>
    <i>
      <x v="889"/>
    </i>
    <i>
      <x v="1065"/>
    </i>
    <i>
      <x v="890"/>
    </i>
    <i>
      <x v="1067"/>
    </i>
    <i>
      <x v="891"/>
    </i>
    <i>
      <x v="1069"/>
    </i>
    <i>
      <x v="892"/>
    </i>
    <i>
      <x v="1071"/>
    </i>
    <i>
      <x v="893"/>
    </i>
    <i>
      <x v="1073"/>
    </i>
    <i>
      <x v="894"/>
    </i>
    <i>
      <x v="1075"/>
    </i>
    <i>
      <x v="895"/>
    </i>
    <i>
      <x v="1077"/>
    </i>
    <i>
      <x v="896"/>
    </i>
    <i>
      <x v="1079"/>
    </i>
    <i>
      <x v="897"/>
    </i>
    <i>
      <x v="1081"/>
    </i>
    <i>
      <x v="681"/>
    </i>
    <i>
      <x v="1083"/>
    </i>
    <i>
      <x v="682"/>
    </i>
    <i>
      <x v="1085"/>
    </i>
    <i>
      <x v="683"/>
    </i>
    <i>
      <x v="1087"/>
    </i>
    <i>
      <x v="684"/>
    </i>
    <i>
      <x v="1089"/>
    </i>
    <i>
      <x v="685"/>
    </i>
    <i>
      <x v="1091"/>
    </i>
    <i>
      <x v="903"/>
    </i>
    <i>
      <x v="1093"/>
    </i>
    <i>
      <x v="686"/>
    </i>
    <i>
      <x v="1095"/>
    </i>
    <i>
      <x v="905"/>
    </i>
    <i>
      <x v="1097"/>
    </i>
    <i>
      <x v="906"/>
    </i>
    <i>
      <x v="1099"/>
    </i>
    <i>
      <x v="907"/>
    </i>
    <i>
      <x v="701"/>
    </i>
    <i>
      <x v="908"/>
    </i>
    <i>
      <x v="1103"/>
    </i>
    <i>
      <x v="909"/>
    </i>
    <i>
      <x v="1105"/>
    </i>
    <i>
      <x v="910"/>
    </i>
    <i>
      <x v="1107"/>
    </i>
    <i>
      <x v="911"/>
    </i>
    <i>
      <x v="1109"/>
    </i>
    <i>
      <x v="912"/>
    </i>
    <i>
      <x v="1111"/>
    </i>
    <i>
      <x v="913"/>
    </i>
    <i>
      <x v="1113"/>
    </i>
    <i>
      <x v="914"/>
    </i>
    <i>
      <x v="1115"/>
    </i>
    <i>
      <x v="915"/>
    </i>
    <i>
      <x v="704"/>
    </i>
    <i>
      <x v="916"/>
    </i>
    <i>
      <x v="1119"/>
    </i>
    <i>
      <x v="917"/>
    </i>
    <i>
      <x v="1121"/>
    </i>
    <i>
      <x v="918"/>
    </i>
    <i>
      <x v="1123"/>
    </i>
    <i>
      <x v="919"/>
    </i>
    <i>
      <x v="1125"/>
    </i>
    <i>
      <x v="920"/>
    </i>
    <i>
      <x v="1127"/>
    </i>
    <i>
      <x v="921"/>
    </i>
    <i>
      <x v="1129"/>
    </i>
    <i>
      <x v="922"/>
    </i>
    <i>
      <x v="1131"/>
    </i>
    <i>
      <x v="923"/>
    </i>
    <i>
      <x v="1133"/>
    </i>
    <i>
      <x v="924"/>
    </i>
    <i>
      <x v="1135"/>
    </i>
    <i>
      <x v="925"/>
    </i>
    <i>
      <x v="1137"/>
    </i>
    <i>
      <x v="926"/>
    </i>
    <i>
      <x v="1139"/>
    </i>
    <i>
      <x v="927"/>
    </i>
    <i>
      <x v="1141"/>
    </i>
    <i>
      <x v="928"/>
    </i>
    <i>
      <x v="1143"/>
    </i>
    <i>
      <x v="929"/>
    </i>
    <i>
      <x v="1145"/>
    </i>
    <i>
      <x v="930"/>
    </i>
    <i>
      <x v="1147"/>
    </i>
    <i>
      <x v="931"/>
    </i>
    <i>
      <x v="1149"/>
    </i>
    <i>
      <x v="932"/>
    </i>
    <i>
      <x v="1151"/>
    </i>
    <i>
      <x v="933"/>
    </i>
    <i>
      <x v="1153"/>
    </i>
    <i>
      <x v="934"/>
    </i>
    <i>
      <x v="1155"/>
    </i>
    <i>
      <x v="935"/>
    </i>
    <i>
      <x v="1157"/>
    </i>
    <i>
      <x v="936"/>
    </i>
    <i>
      <x v="1159"/>
    </i>
    <i>
      <x v="937"/>
    </i>
    <i>
      <x v="1161"/>
    </i>
    <i>
      <x v="938"/>
    </i>
    <i>
      <x v="1163"/>
    </i>
    <i>
      <x v="939"/>
    </i>
    <i>
      <x v="1165"/>
    </i>
    <i>
      <x v="940"/>
    </i>
    <i>
      <x v="1167"/>
    </i>
    <i>
      <x v="941"/>
    </i>
    <i>
      <x v="1169"/>
    </i>
    <i>
      <x v="942"/>
    </i>
    <i>
      <x v="1171"/>
    </i>
    <i>
      <x v="943"/>
    </i>
    <i>
      <x v="1173"/>
    </i>
    <i>
      <x v="687"/>
    </i>
    <i>
      <x v="1175"/>
    </i>
    <i>
      <x v="945"/>
    </i>
    <i>
      <x v="1177"/>
    </i>
    <i>
      <x v="946"/>
    </i>
    <i>
      <x v="1179"/>
    </i>
    <i>
      <x v="947"/>
    </i>
    <i>
      <x v="708"/>
    </i>
    <i>
      <x v="948"/>
    </i>
    <i>
      <x v="1183"/>
    </i>
    <i>
      <x v="949"/>
    </i>
    <i>
      <x v="1185"/>
    </i>
    <i>
      <x v="688"/>
    </i>
    <i>
      <x v="1187"/>
    </i>
    <i>
      <x v="951"/>
    </i>
    <i>
      <x v="1189"/>
    </i>
    <i>
      <x v="952"/>
    </i>
    <i>
      <x v="1191"/>
    </i>
    <i>
      <x v="689"/>
    </i>
    <i>
      <x v="1193"/>
    </i>
    <i>
      <x v="670"/>
    </i>
    <i>
      <x v="1195"/>
    </i>
    <i>
      <x v="955"/>
    </i>
    <i>
      <x v="1197"/>
    </i>
    <i>
      <x v="956"/>
    </i>
    <i>
      <x v="1199"/>
    </i>
    <i>
      <x v="957"/>
    </i>
    <i>
      <x v="1201"/>
    </i>
    <i>
      <x v="958"/>
    </i>
    <i>
      <x v="1203"/>
    </i>
    <i>
      <x v="959"/>
    </i>
    <i>
      <x v="1205"/>
    </i>
    <i>
      <x v="960"/>
    </i>
    <i>
      <x v="1207"/>
    </i>
    <i>
      <x v="961"/>
    </i>
    <i>
      <x v="1209"/>
    </i>
    <i>
      <x v="962"/>
    </i>
    <i>
      <x v="1211"/>
    </i>
    <i>
      <x v="963"/>
    </i>
    <i>
      <x v="1213"/>
    </i>
    <i>
      <x v="964"/>
    </i>
    <i>
      <x v="1215"/>
    </i>
    <i>
      <x v="965"/>
    </i>
    <i>
      <x v="1217"/>
    </i>
    <i>
      <x v="966"/>
    </i>
    <i>
      <x v="1219"/>
    </i>
    <i>
      <x v="967"/>
    </i>
    <i>
      <x v="1221"/>
    </i>
    <i>
      <x v="968"/>
    </i>
    <i>
      <x v="1223"/>
    </i>
    <i>
      <x v="969"/>
    </i>
    <i>
      <x v="1225"/>
    </i>
    <i>
      <x v="970"/>
    </i>
    <i>
      <x v="1227"/>
    </i>
    <i>
      <x v="971"/>
    </i>
    <i>
      <x v="1229"/>
    </i>
    <i>
      <x v="972"/>
    </i>
    <i>
      <x v="1231"/>
    </i>
    <i>
      <x v="973"/>
    </i>
    <i>
      <x v="1233"/>
    </i>
    <i>
      <x v="974"/>
    </i>
    <i>
      <x v="1235"/>
    </i>
    <i>
      <x v="975"/>
    </i>
    <i>
      <x v="1237"/>
    </i>
    <i>
      <x v="976"/>
    </i>
    <i>
      <x v="1239"/>
    </i>
    <i>
      <x v="977"/>
    </i>
    <i>
      <x v="1241"/>
    </i>
    <i>
      <x v="978"/>
    </i>
    <i>
      <x v="1243"/>
    </i>
    <i>
      <x v="979"/>
    </i>
    <i>
      <x v="1245"/>
    </i>
    <i>
      <x v="980"/>
    </i>
    <i>
      <x v="1247"/>
    </i>
    <i>
      <x v="981"/>
    </i>
    <i>
      <x v="1249"/>
    </i>
    <i>
      <x v="982"/>
    </i>
    <i>
      <x v="1251"/>
    </i>
    <i>
      <x v="983"/>
    </i>
    <i>
      <x v="1253"/>
    </i>
    <i>
      <x v="691"/>
    </i>
    <i>
      <x v="1255"/>
    </i>
    <i>
      <x v="985"/>
    </i>
    <i>
      <x v="1257"/>
    </i>
    <i>
      <x v="986"/>
    </i>
    <i>
      <x v="1259"/>
    </i>
    <i>
      <x v="987"/>
    </i>
    <i>
      <x v="1261"/>
    </i>
    <i>
      <x v="988"/>
    </i>
    <i>
      <x v="713"/>
    </i>
    <i>
      <x v="989"/>
    </i>
    <i>
      <x v="1265"/>
    </i>
    <i>
      <x v="990"/>
    </i>
    <i>
      <x v="1267"/>
    </i>
    <i>
      <x v="991"/>
    </i>
    <i>
      <x v="1269"/>
    </i>
    <i>
      <x v="1317"/>
    </i>
    <i>
      <x v="715"/>
    </i>
    <i>
      <x v="1318"/>
    </i>
    <i>
      <x v="1273"/>
    </i>
    <i>
      <x v="1320"/>
    </i>
    <i>
      <x v="1275"/>
    </i>
    <i>
      <x v="1322"/>
    </i>
    <i>
      <x v="1277"/>
    </i>
    <i>
      <x v="1324"/>
    </i>
    <i>
      <x v="1279"/>
    </i>
    <i>
      <x v="1326"/>
    </i>
    <i>
      <x v="1281"/>
    </i>
    <i>
      <x v="1328"/>
    </i>
    <i>
      <x v="1283"/>
    </i>
    <i>
      <x v="1330"/>
    </i>
    <i>
      <x v="1285"/>
    </i>
    <i>
      <x v="692"/>
    </i>
    <i>
      <x v="1287"/>
    </i>
    <i>
      <x v="1334"/>
    </i>
    <i>
      <x v="1289"/>
    </i>
    <i>
      <x v="1336"/>
    </i>
    <i>
      <x v="1291"/>
    </i>
    <i>
      <x v="1003"/>
    </i>
    <i>
      <x v="1293"/>
    </i>
    <i>
      <x v="1004"/>
    </i>
    <i>
      <x v="1295"/>
    </i>
    <i>
      <x v="1005"/>
    </i>
    <i>
      <x v="1297"/>
    </i>
    <i>
      <x v="1006"/>
    </i>
    <i>
      <x v="1299"/>
    </i>
    <i>
      <x v="1007"/>
    </i>
    <i>
      <x v="1301"/>
    </i>
    <i>
      <x v="1008"/>
    </i>
    <i>
      <x v="1303"/>
    </i>
    <i>
      <x v="1009"/>
    </i>
    <i>
      <x v="1305"/>
    </i>
    <i>
      <x v="1010"/>
    </i>
    <i>
      <x v="1307"/>
    </i>
    <i>
      <x v="1011"/>
    </i>
    <i>
      <x v="1309"/>
    </i>
    <i>
      <x v="1012"/>
    </i>
    <i>
      <x v="1311"/>
    </i>
    <i>
      <x v="1013"/>
    </i>
    <i>
      <x v="1313"/>
    </i>
    <i>
      <x v="1014"/>
    </i>
    <i>
      <x v="1315"/>
    </i>
    <i>
      <x v="1015"/>
    </i>
    <i>
      <x v="717"/>
    </i>
    <i>
      <x v="1016"/>
    </i>
    <i>
      <x v="1319"/>
    </i>
    <i>
      <x v="993"/>
    </i>
    <i>
      <x v="1321"/>
    </i>
    <i>
      <x v="994"/>
    </i>
    <i>
      <x v="1323"/>
    </i>
    <i>
      <x v="995"/>
    </i>
    <i>
      <x v="1325"/>
    </i>
    <i>
      <x v="996"/>
    </i>
    <i>
      <x v="1327"/>
    </i>
    <i>
      <x v="997"/>
    </i>
    <i>
      <x v="1329"/>
    </i>
    <i>
      <x v="998"/>
    </i>
    <i>
      <x v="1331"/>
    </i>
    <i>
      <x v="999"/>
    </i>
    <i>
      <x v="1333"/>
    </i>
    <i>
      <x v="1000"/>
    </i>
    <i>
      <x v="1335"/>
    </i>
    <i>
      <x v="1001"/>
    </i>
    <i>
      <x v="669"/>
    </i>
    <i>
      <x v="1002"/>
    </i>
    <i>
      <x v="561"/>
    </i>
    <i>
      <x v="433"/>
    </i>
    <i>
      <x v="369"/>
    </i>
    <i>
      <x v="51"/>
    </i>
    <i>
      <x v="497"/>
    </i>
    <i>
      <x v="52"/>
    </i>
    <i>
      <x v="625"/>
    </i>
    <i>
      <x v="53"/>
    </i>
    <i>
      <x v="401"/>
    </i>
    <i>
      <x v="54"/>
    </i>
    <i>
      <x v="465"/>
    </i>
    <i>
      <x v="55"/>
    </i>
    <i>
      <x v="529"/>
    </i>
    <i>
      <x v="56"/>
    </i>
    <i>
      <x v="593"/>
    </i>
    <i>
      <x v="57"/>
    </i>
    <i>
      <x v="353"/>
    </i>
    <i>
      <x v="58"/>
    </i>
    <i>
      <x v="385"/>
    </i>
    <i>
      <x v="59"/>
    </i>
    <i>
      <x v="417"/>
    </i>
    <i>
      <x v="60"/>
    </i>
    <i>
      <x v="449"/>
    </i>
    <i>
      <x v="61"/>
    </i>
    <i>
      <x v="481"/>
    </i>
    <i>
      <x v="62"/>
    </i>
    <i>
      <x v="513"/>
    </i>
    <i>
      <x v="63"/>
    </i>
    <i>
      <x v="545"/>
    </i>
    <i>
      <x v="64"/>
    </i>
    <i>
      <x v="577"/>
    </i>
    <i>
      <x v="65"/>
    </i>
    <i>
      <x v="609"/>
    </i>
    <i>
      <x v="66"/>
    </i>
    <i>
      <x v="641"/>
    </i>
    <i>
      <x v="67"/>
    </i>
    <i>
      <x v="361"/>
    </i>
    <i>
      <x v="68"/>
    </i>
    <i>
      <x v="33"/>
    </i>
    <i>
      <x v="69"/>
    </i>
    <i>
      <x v="393"/>
    </i>
    <i>
      <x v="70"/>
    </i>
    <i>
      <x v="409"/>
    </i>
    <i>
      <x v="71"/>
    </i>
    <i>
      <x v="425"/>
    </i>
    <i>
      <x v="72"/>
    </i>
    <i>
      <x v="441"/>
    </i>
    <i>
      <x v="73"/>
    </i>
    <i>
      <x v="457"/>
    </i>
    <i>
      <x v="74"/>
    </i>
    <i>
      <x v="473"/>
    </i>
    <i>
      <x v="75"/>
    </i>
    <i>
      <x v="489"/>
    </i>
    <i>
      <x v="76"/>
    </i>
    <i>
      <x v="505"/>
    </i>
    <i>
      <x v="77"/>
    </i>
    <i>
      <x v="521"/>
    </i>
    <i>
      <x v="78"/>
    </i>
    <i>
      <x v="537"/>
    </i>
    <i>
      <x v="79"/>
    </i>
    <i>
      <x v="553"/>
    </i>
    <i>
      <x v="80"/>
    </i>
    <i>
      <x v="569"/>
    </i>
    <i>
      <x v="1"/>
    </i>
    <i>
      <x v="585"/>
    </i>
    <i>
      <x v="82"/>
    </i>
    <i>
      <x v="601"/>
    </i>
    <i>
      <x v="83"/>
    </i>
    <i>
      <x v="617"/>
    </i>
    <i>
      <x v="84"/>
    </i>
    <i>
      <x v="633"/>
    </i>
    <i>
      <x v="85"/>
    </i>
    <i>
      <x v="349"/>
    </i>
    <i>
      <x v="86"/>
    </i>
    <i>
      <x v="357"/>
    </i>
    <i>
      <x v="87"/>
    </i>
    <i>
      <x v="365"/>
    </i>
    <i>
      <x v="88"/>
    </i>
    <i>
      <x v="373"/>
    </i>
    <i>
      <x v="89"/>
    </i>
    <i>
      <x v="381"/>
    </i>
    <i>
      <x v="90"/>
    </i>
    <i>
      <x v="389"/>
    </i>
    <i>
      <x v="91"/>
    </i>
    <i>
      <x v="397"/>
    </i>
    <i>
      <x v="92"/>
    </i>
    <i>
      <x v="405"/>
    </i>
    <i>
      <x v="93"/>
    </i>
    <i>
      <x v="413"/>
    </i>
    <i>
      <x v="94"/>
    </i>
    <i>
      <x v="421"/>
    </i>
    <i>
      <x v="95"/>
    </i>
    <i>
      <x v="429"/>
    </i>
    <i>
      <x v="96"/>
    </i>
    <i>
      <x v="437"/>
    </i>
    <i>
      <x v="97"/>
    </i>
    <i>
      <x v="445"/>
    </i>
    <i>
      <x v="2"/>
    </i>
    <i>
      <x v="453"/>
    </i>
    <i>
      <x v="99"/>
    </i>
    <i>
      <x v="461"/>
    </i>
    <i>
      <x v="100"/>
    </i>
    <i>
      <x v="469"/>
    </i>
    <i>
      <x v="101"/>
    </i>
    <i>
      <x v="477"/>
    </i>
    <i>
      <x v="102"/>
    </i>
    <i>
      <x v="485"/>
    </i>
    <i>
      <x v="3"/>
    </i>
    <i>
      <x v="493"/>
    </i>
    <i>
      <x v="104"/>
    </i>
    <i>
      <x v="501"/>
    </i>
    <i>
      <x v="4"/>
    </i>
    <i>
      <x v="46"/>
    </i>
    <i>
      <x v="106"/>
    </i>
    <i>
      <x v="517"/>
    </i>
    <i>
      <x v="5"/>
    </i>
    <i>
      <x v="525"/>
    </i>
    <i>
      <x v="6"/>
    </i>
    <i>
      <x v="533"/>
    </i>
    <i>
      <x v="7"/>
    </i>
    <i>
      <x v="541"/>
    </i>
    <i>
      <x v="110"/>
    </i>
    <i>
      <x v="549"/>
    </i>
    <i>
      <x v="111"/>
    </i>
    <i>
      <x v="557"/>
    </i>
    <i>
      <x v="112"/>
    </i>
    <i>
      <x v="565"/>
    </i>
    <i>
      <x v="113"/>
    </i>
    <i>
      <x v="573"/>
    </i>
    <i>
      <x v="8"/>
    </i>
    <i>
      <x v="581"/>
    </i>
    <i>
      <x v="115"/>
    </i>
    <i>
      <x v="589"/>
    </i>
    <i>
      <x v="116"/>
    </i>
    <i>
      <x v="597"/>
    </i>
    <i>
      <x v="117"/>
    </i>
    <i>
      <x v="605"/>
    </i>
    <i>
      <x v="9"/>
    </i>
    <i>
      <x v="613"/>
    </i>
    <i>
      <x v="10"/>
    </i>
    <i>
      <x v="48"/>
    </i>
    <i>
      <x v="120"/>
    </i>
    <i>
      <x v="629"/>
    </i>
    <i>
      <x v="121"/>
    </i>
    <i>
      <x v="637"/>
    </i>
    <i>
      <x v="11"/>
    </i>
    <i>
      <x v="50"/>
    </i>
    <i>
      <x v="123"/>
    </i>
    <i>
      <x v="351"/>
    </i>
    <i>
      <x v="12"/>
    </i>
    <i>
      <x v="355"/>
    </i>
    <i>
      <x v="125"/>
    </i>
    <i>
      <x v="359"/>
    </i>
    <i>
      <x v="126"/>
    </i>
    <i>
      <x v="363"/>
    </i>
    <i>
      <x v="127"/>
    </i>
    <i>
      <x v="32"/>
    </i>
    <i>
      <x v="13"/>
    </i>
    <i>
      <x v="371"/>
    </i>
    <i>
      <x v="14"/>
    </i>
    <i>
      <x v="375"/>
    </i>
    <i>
      <x v="15"/>
    </i>
    <i>
      <x v="379"/>
    </i>
    <i>
      <x v="16"/>
    </i>
    <i>
      <x v="35"/>
    </i>
    <i>
      <x v="17"/>
    </i>
    <i>
      <x v="387"/>
    </i>
    <i>
      <x v="133"/>
    </i>
    <i>
      <x v="391"/>
    </i>
    <i>
      <x v="134"/>
    </i>
    <i>
      <x v="395"/>
    </i>
    <i>
      <x v="135"/>
    </i>
    <i>
      <x v="399"/>
    </i>
    <i>
      <x v="136"/>
    </i>
    <i>
      <x v="403"/>
    </i>
    <i>
      <x v="137"/>
    </i>
    <i>
      <x v="407"/>
    </i>
    <i>
      <x v="138"/>
    </i>
    <i>
      <x v="411"/>
    </i>
    <i>
      <x v="139"/>
    </i>
    <i>
      <x v="415"/>
    </i>
    <i>
      <x v="140"/>
    </i>
    <i>
      <x v="419"/>
    </i>
    <i>
      <x v="141"/>
    </i>
    <i>
      <x v="423"/>
    </i>
    <i>
      <x v="142"/>
    </i>
    <i>
      <x v="427"/>
    </i>
    <i>
      <x v="143"/>
    </i>
    <i>
      <x v="37"/>
    </i>
    <i>
      <x v="144"/>
    </i>
    <i>
      <x v="40"/>
    </i>
    <i>
      <x v="145"/>
    </i>
    <i>
      <x v="42"/>
    </i>
    <i>
      <x v="146"/>
    </i>
    <i>
      <x v="443"/>
    </i>
    <i>
      <x v="147"/>
    </i>
    <i>
      <x v="447"/>
    </i>
    <i>
      <x v="148"/>
    </i>
    <i>
      <x v="451"/>
    </i>
    <i>
      <x v="149"/>
    </i>
    <i>
      <x v="455"/>
    </i>
    <i>
      <x v="150"/>
    </i>
    <i>
      <x v="459"/>
    </i>
    <i>
      <x v="151"/>
    </i>
    <i>
      <x v="463"/>
    </i>
    <i>
      <x v="152"/>
    </i>
    <i>
      <x v="467"/>
    </i>
    <i>
      <x v="153"/>
    </i>
    <i>
      <x v="471"/>
    </i>
    <i>
      <x v="154"/>
    </i>
    <i>
      <x v="475"/>
    </i>
    <i>
      <x v="155"/>
    </i>
    <i>
      <x v="479"/>
    </i>
    <i>
      <x v="156"/>
    </i>
    <i>
      <x v="483"/>
    </i>
    <i>
      <x v="157"/>
    </i>
    <i>
      <x v="487"/>
    </i>
    <i>
      <x v="158"/>
    </i>
    <i>
      <x v="491"/>
    </i>
    <i>
      <x v="159"/>
    </i>
    <i>
      <x v="495"/>
    </i>
    <i>
      <x v="160"/>
    </i>
    <i>
      <x v="499"/>
    </i>
    <i>
      <x v="161"/>
    </i>
    <i>
      <x v="503"/>
    </i>
    <i>
      <x v="162"/>
    </i>
    <i>
      <x v="507"/>
    </i>
    <i>
      <x v="163"/>
    </i>
    <i>
      <x v="511"/>
    </i>
    <i>
      <x v="164"/>
    </i>
    <i>
      <x v="515"/>
    </i>
    <i>
      <x v="165"/>
    </i>
    <i>
      <x v="519"/>
    </i>
    <i>
      <x v="166"/>
    </i>
    <i>
      <x v="523"/>
    </i>
    <i>
      <x v="167"/>
    </i>
    <i>
      <x v="527"/>
    </i>
    <i>
      <x v="168"/>
    </i>
    <i>
      <x v="531"/>
    </i>
    <i>
      <x v="169"/>
    </i>
    <i>
      <x v="535"/>
    </i>
    <i>
      <x v="170"/>
    </i>
    <i>
      <x v="539"/>
    </i>
    <i>
      <x v="171"/>
    </i>
    <i>
      <x v="543"/>
    </i>
    <i>
      <x v="172"/>
    </i>
    <i>
      <x v="547"/>
    </i>
    <i>
      <x v="173"/>
    </i>
    <i>
      <x v="551"/>
    </i>
    <i>
      <x v="174"/>
    </i>
    <i>
      <x v="555"/>
    </i>
    <i>
      <x v="175"/>
    </i>
    <i>
      <x v="559"/>
    </i>
    <i>
      <x v="176"/>
    </i>
    <i>
      <x v="563"/>
    </i>
    <i>
      <x v="177"/>
    </i>
    <i>
      <x v="567"/>
    </i>
    <i>
      <x v="178"/>
    </i>
    <i>
      <x v="571"/>
    </i>
    <i>
      <x v="179"/>
    </i>
    <i>
      <x v="575"/>
    </i>
    <i>
      <x v="180"/>
    </i>
    <i>
      <x v="579"/>
    </i>
    <i>
      <x v="181"/>
    </i>
    <i>
      <x v="583"/>
    </i>
    <i>
      <x v="182"/>
    </i>
    <i>
      <x v="587"/>
    </i>
    <i>
      <x v="183"/>
    </i>
    <i>
      <x v="591"/>
    </i>
    <i>
      <x v="184"/>
    </i>
    <i>
      <x v="595"/>
    </i>
    <i>
      <x v="185"/>
    </i>
    <i>
      <x v="599"/>
    </i>
    <i>
      <x v="186"/>
    </i>
    <i>
      <x v="603"/>
    </i>
    <i>
      <x v="187"/>
    </i>
    <i>
      <x v="607"/>
    </i>
    <i>
      <x v="188"/>
    </i>
    <i>
      <x v="611"/>
    </i>
    <i>
      <x v="189"/>
    </i>
    <i>
      <x v="615"/>
    </i>
    <i>
      <x v="190"/>
    </i>
    <i>
      <x v="619"/>
    </i>
    <i>
      <x v="191"/>
    </i>
    <i>
      <x v="623"/>
    </i>
    <i>
      <x v="192"/>
    </i>
    <i>
      <x v="627"/>
    </i>
    <i>
      <x v="193"/>
    </i>
    <i>
      <x v="631"/>
    </i>
    <i>
      <x v="194"/>
    </i>
    <i>
      <x v="635"/>
    </i>
    <i>
      <x v="195"/>
    </i>
    <i>
      <x v="639"/>
    </i>
    <i>
      <x v="196"/>
    </i>
    <i>
      <x v="643"/>
    </i>
    <i>
      <x v="18"/>
    </i>
    <i>
      <x v="348"/>
    </i>
    <i>
      <x v="198"/>
    </i>
    <i>
      <x v="350"/>
    </i>
    <i>
      <x v="199"/>
    </i>
    <i>
      <x v="352"/>
    </i>
    <i>
      <x v="200"/>
    </i>
    <i>
      <x v="354"/>
    </i>
    <i>
      <x v="201"/>
    </i>
    <i>
      <x v="356"/>
    </i>
    <i>
      <x v="202"/>
    </i>
    <i>
      <x v="358"/>
    </i>
    <i>
      <x v="203"/>
    </i>
    <i>
      <x v="360"/>
    </i>
    <i>
      <x v="204"/>
    </i>
    <i>
      <x v="362"/>
    </i>
    <i>
      <x v="205"/>
    </i>
    <i>
      <x v="364"/>
    </i>
    <i>
      <x v="206"/>
    </i>
    <i>
      <x v="366"/>
    </i>
    <i>
      <x v="207"/>
    </i>
    <i>
      <x v="368"/>
    </i>
    <i>
      <x v="208"/>
    </i>
    <i>
      <x v="370"/>
    </i>
    <i>
      <x v="209"/>
    </i>
    <i>
      <x v="372"/>
    </i>
    <i>
      <x v="210"/>
    </i>
    <i>
      <x v="374"/>
    </i>
    <i>
      <x v="211"/>
    </i>
    <i>
      <x v="376"/>
    </i>
    <i>
      <x v="212"/>
    </i>
    <i>
      <x v="378"/>
    </i>
    <i>
      <x v="213"/>
    </i>
    <i>
      <x v="380"/>
    </i>
    <i>
      <x v="19"/>
    </i>
    <i>
      <x v="34"/>
    </i>
    <i>
      <x v="215"/>
    </i>
    <i>
      <x v="384"/>
    </i>
    <i>
      <x v="20"/>
    </i>
    <i>
      <x v="386"/>
    </i>
    <i>
      <x v="217"/>
    </i>
    <i>
      <x v="388"/>
    </i>
    <i>
      <x v="218"/>
    </i>
    <i>
      <x v="390"/>
    </i>
    <i>
      <x v="219"/>
    </i>
    <i>
      <x v="392"/>
    </i>
    <i>
      <x v="220"/>
    </i>
    <i>
      <x v="394"/>
    </i>
    <i>
      <x v="21"/>
    </i>
    <i>
      <x v="396"/>
    </i>
    <i>
      <x v="222"/>
    </i>
    <i>
      <x v="398"/>
    </i>
    <i>
      <x v="223"/>
    </i>
    <i>
      <x v="400"/>
    </i>
    <i>
      <x v="224"/>
    </i>
    <i>
      <x v="402"/>
    </i>
    <i>
      <x v="225"/>
    </i>
    <i>
      <x v="404"/>
    </i>
    <i>
      <x v="226"/>
    </i>
    <i>
      <x v="406"/>
    </i>
    <i>
      <x v="22"/>
    </i>
    <i>
      <x v="408"/>
    </i>
    <i>
      <x v="228"/>
    </i>
    <i>
      <x v="410"/>
    </i>
    <i>
      <x v="229"/>
    </i>
    <i>
      <x v="412"/>
    </i>
    <i>
      <x v="230"/>
    </i>
    <i>
      <x v="414"/>
    </i>
    <i>
      <x v="23"/>
    </i>
    <i>
      <x v="416"/>
    </i>
    <i>
      <x v="232"/>
    </i>
    <i>
      <x v="418"/>
    </i>
    <i>
      <x v="233"/>
    </i>
    <i>
      <x v="420"/>
    </i>
    <i>
      <x v="234"/>
    </i>
    <i>
      <x v="422"/>
    </i>
    <i>
      <x v="24"/>
    </i>
    <i>
      <x v="424"/>
    </i>
    <i>
      <x v="236"/>
    </i>
    <i>
      <x v="426"/>
    </i>
    <i>
      <x v="25"/>
    </i>
    <i>
      <x v="36"/>
    </i>
    <i>
      <x v="238"/>
    </i>
    <i>
      <x v="430"/>
    </i>
    <i>
      <x v="239"/>
    </i>
    <i>
      <x v="38"/>
    </i>
    <i>
      <x v="240"/>
    </i>
    <i>
      <x v="39"/>
    </i>
    <i>
      <x v="241"/>
    </i>
    <i>
      <x v="436"/>
    </i>
    <i>
      <x v="26"/>
    </i>
    <i>
      <x v="41"/>
    </i>
    <i>
      <x v="243"/>
    </i>
    <i>
      <x v="440"/>
    </i>
    <i>
      <x v="244"/>
    </i>
    <i>
      <x v="442"/>
    </i>
    <i>
      <x v="27"/>
    </i>
    <i>
      <x v="444"/>
    </i>
    <i>
      <x v="28"/>
    </i>
    <i>
      <x v="446"/>
    </i>
    <i>
      <x v="29"/>
    </i>
    <i>
      <x v="43"/>
    </i>
    <i>
      <x v="248"/>
    </i>
    <i>
      <x v="450"/>
    </i>
    <i>
      <x v="249"/>
    </i>
    <i>
      <x v="452"/>
    </i>
    <i>
      <x v="250"/>
    </i>
    <i>
      <x v="454"/>
    </i>
    <i>
      <x v="251"/>
    </i>
    <i>
      <x v="456"/>
    </i>
    <i>
      <x v="252"/>
    </i>
    <i>
      <x v="458"/>
    </i>
    <i>
      <x v="253"/>
    </i>
    <i>
      <x v="460"/>
    </i>
    <i>
      <x v="254"/>
    </i>
    <i>
      <x v="462"/>
    </i>
    <i>
      <x v="255"/>
    </i>
    <i>
      <x v="464"/>
    </i>
    <i>
      <x v="256"/>
    </i>
    <i>
      <x v="44"/>
    </i>
    <i>
      <x v="257"/>
    </i>
    <i>
      <x v="45"/>
    </i>
    <i>
      <x v="258"/>
    </i>
    <i>
      <x v="470"/>
    </i>
    <i>
      <x v="259"/>
    </i>
    <i>
      <x v="472"/>
    </i>
    <i>
      <x v="260"/>
    </i>
    <i>
      <x v="474"/>
    </i>
    <i>
      <x v="261"/>
    </i>
    <i>
      <x v="476"/>
    </i>
    <i>
      <x v="262"/>
    </i>
    <i>
      <x v="478"/>
    </i>
    <i>
      <x v="263"/>
    </i>
    <i>
      <x v="480"/>
    </i>
    <i>
      <x v="264"/>
    </i>
    <i>
      <x v="482"/>
    </i>
    <i>
      <x v="265"/>
    </i>
    <i>
      <x v="484"/>
    </i>
    <i>
      <x v="266"/>
    </i>
    <i>
      <x v="486"/>
    </i>
    <i>
      <x v="267"/>
    </i>
    <i>
      <x v="488"/>
    </i>
    <i>
      <x v="268"/>
    </i>
    <i>
      <x v="490"/>
    </i>
    <i>
      <x v="269"/>
    </i>
    <i>
      <x v="492"/>
    </i>
    <i>
      <x v="270"/>
    </i>
    <i>
      <x v="494"/>
    </i>
    <i>
      <x v="271"/>
    </i>
    <i>
      <x v="496"/>
    </i>
    <i>
      <x v="272"/>
    </i>
    <i>
      <x v="498"/>
    </i>
    <i>
      <x v="273"/>
    </i>
    <i>
      <x v="500"/>
    </i>
    <i>
      <x v="274"/>
    </i>
    <i>
      <x v="502"/>
    </i>
    <i>
      <x v="275"/>
    </i>
    <i>
      <x v="504"/>
    </i>
    <i>
      <x v="276"/>
    </i>
    <i>
      <x v="506"/>
    </i>
    <i>
      <x v="277"/>
    </i>
    <i>
      <x v="508"/>
    </i>
    <i>
      <x v="278"/>
    </i>
    <i>
      <x v="510"/>
    </i>
    <i>
      <x v="279"/>
    </i>
    <i>
      <x v="512"/>
    </i>
    <i>
      <x v="280"/>
    </i>
    <i>
      <x v="514"/>
    </i>
    <i>
      <x v="281"/>
    </i>
    <i>
      <x v="516"/>
    </i>
    <i>
      <x v="282"/>
    </i>
    <i>
      <x v="518"/>
    </i>
    <i>
      <x v="283"/>
    </i>
    <i>
      <x v="520"/>
    </i>
    <i>
      <x v="284"/>
    </i>
    <i>
      <x v="522"/>
    </i>
    <i>
      <x v="285"/>
    </i>
    <i>
      <x v="524"/>
    </i>
    <i>
      <x v="286"/>
    </i>
    <i>
      <x v="526"/>
    </i>
    <i>
      <x v="287"/>
    </i>
    <i>
      <x v="528"/>
    </i>
    <i>
      <x v="288"/>
    </i>
    <i>
      <x v="530"/>
    </i>
    <i>
      <x v="289"/>
    </i>
    <i>
      <x v="532"/>
    </i>
    <i>
      <x v="290"/>
    </i>
    <i>
      <x v="534"/>
    </i>
    <i>
      <x v="291"/>
    </i>
    <i>
      <x v="536"/>
    </i>
    <i>
      <x v="292"/>
    </i>
    <i>
      <x v="538"/>
    </i>
    <i>
      <x v="293"/>
    </i>
    <i>
      <x v="540"/>
    </i>
    <i>
      <x v="294"/>
    </i>
    <i>
      <x v="542"/>
    </i>
    <i>
      <x v="295"/>
    </i>
    <i>
      <x v="544"/>
    </i>
    <i>
      <x v="296"/>
    </i>
    <i>
      <x v="546"/>
    </i>
    <i>
      <x v="297"/>
    </i>
    <i>
      <x v="548"/>
    </i>
    <i>
      <x v="298"/>
    </i>
    <i>
      <x v="550"/>
    </i>
    <i>
      <x v="299"/>
    </i>
    <i>
      <x v="552"/>
    </i>
    <i>
      <x v="300"/>
    </i>
    <i>
      <x v="554"/>
    </i>
    <i>
      <x v="301"/>
    </i>
    <i>
      <x v="556"/>
    </i>
    <i>
      <x v="302"/>
    </i>
    <i>
      <x v="558"/>
    </i>
    <i>
      <x v="303"/>
    </i>
    <i>
      <x v="560"/>
    </i>
    <i>
      <x v="30"/>
    </i>
    <i>
      <x v="562"/>
    </i>
    <i>
      <x v="305"/>
    </i>
    <i>
      <x v="564"/>
    </i>
    <i>
      <x v="306"/>
    </i>
    <i>
      <x v="566"/>
    </i>
    <i>
      <x v="307"/>
    </i>
    <i>
      <x v="568"/>
    </i>
    <i>
      <x v="308"/>
    </i>
    <i>
      <x v="570"/>
    </i>
    <i>
      <x v="309"/>
    </i>
    <i>
      <x v="572"/>
    </i>
    <i>
      <x v="310"/>
    </i>
    <i>
      <x v="574"/>
    </i>
    <i>
      <x v="311"/>
    </i>
    <i>
      <x v="576"/>
    </i>
    <i>
      <x v="312"/>
    </i>
    <i>
      <x v="578"/>
    </i>
    <i>
      <x v="313"/>
    </i>
    <i>
      <x v="580"/>
    </i>
    <i>
      <x v="314"/>
    </i>
    <i>
      <x v="582"/>
    </i>
    <i>
      <x v="315"/>
    </i>
    <i>
      <x v="584"/>
    </i>
    <i>
      <x v="316"/>
    </i>
    <i>
      <x v="586"/>
    </i>
    <i>
      <x v="317"/>
    </i>
    <i>
      <x v="588"/>
    </i>
    <i>
      <x v="318"/>
    </i>
    <i>
      <x v="47"/>
    </i>
    <i>
      <x v="319"/>
    </i>
    <i>
      <x v="592"/>
    </i>
    <i>
      <x v="320"/>
    </i>
    <i>
      <x v="594"/>
    </i>
    <i>
      <x v="321"/>
    </i>
    <i>
      <x v="596"/>
    </i>
    <i>
      <x v="645"/>
    </i>
    <i>
      <x v="598"/>
    </i>
    <i>
      <x v="647"/>
    </i>
    <i>
      <x v="600"/>
    </i>
    <i>
      <x v="31"/>
    </i>
    <i>
      <x v="602"/>
    </i>
    <i>
      <x v="651"/>
    </i>
    <i>
      <x v="604"/>
    </i>
    <i>
      <x v="653"/>
    </i>
    <i>
      <x v="606"/>
    </i>
    <i>
      <x v="655"/>
    </i>
    <i>
      <x v="608"/>
    </i>
    <i>
      <x v="657"/>
    </i>
    <i>
      <x v="610"/>
    </i>
    <i>
      <x v="659"/>
    </i>
    <i>
      <x v="612"/>
    </i>
    <i>
      <x v="661"/>
    </i>
    <i>
      <x v="614"/>
    </i>
    <i>
      <x v="663"/>
    </i>
    <i>
      <x v="616"/>
    </i>
    <i>
      <x v="665"/>
    </i>
    <i>
      <x v="618"/>
    </i>
    <i>
      <x v="667"/>
    </i>
    <i>
      <x v="620"/>
    </i>
    <i>
      <x/>
    </i>
    <i>
      <x v="49"/>
    </i>
    <i>
      <x v="335"/>
    </i>
    <i>
      <x v="624"/>
    </i>
    <i>
      <x v="336"/>
    </i>
    <i>
      <x v="626"/>
    </i>
    <i>
      <x v="337"/>
    </i>
    <i>
      <x v="628"/>
    </i>
    <i>
      <x v="338"/>
    </i>
    <i>
      <x v="630"/>
    </i>
    <i>
      <x v="339"/>
    </i>
    <i>
      <x v="632"/>
    </i>
    <i>
      <x v="340"/>
    </i>
    <i>
      <x v="634"/>
    </i>
    <i>
      <x v="341"/>
    </i>
    <i>
      <x v="636"/>
    </i>
    <i>
      <x v="342"/>
    </i>
    <i>
      <x v="638"/>
    </i>
    <i>
      <x v="343"/>
    </i>
    <i>
      <x v="640"/>
    </i>
    <i>
      <x v="344"/>
    </i>
    <i>
      <x v="642"/>
    </i>
    <i>
      <x v="345"/>
    </i>
    <i>
      <x v="644"/>
    </i>
    <i>
      <x v="346"/>
    </i>
    <i>
      <x v="347"/>
    </i>
    <i>
      <x v="322"/>
    </i>
    <i>
      <x v="648"/>
    </i>
    <i>
      <x v="323"/>
    </i>
    <i>
      <x v="650"/>
    </i>
    <i>
      <x v="324"/>
    </i>
    <i>
      <x v="652"/>
    </i>
    <i>
      <x v="325"/>
    </i>
    <i>
      <x v="654"/>
    </i>
    <i>
      <x v="326"/>
    </i>
    <i>
      <x v="656"/>
    </i>
    <i>
      <x v="327"/>
    </i>
    <i>
      <x v="658"/>
    </i>
    <i>
      <x v="328"/>
    </i>
    <i>
      <x v="660"/>
    </i>
    <i>
      <x v="329"/>
    </i>
    <i>
      <x v="662"/>
    </i>
    <i>
      <x v="330"/>
    </i>
    <i>
      <x v="664"/>
    </i>
    <i>
      <x v="331"/>
    </i>
    <i>
      <x v="666"/>
    </i>
    <i>
      <x v="332"/>
    </i>
    <i>
      <x v="668"/>
    </i>
    <i>
      <x v="333"/>
    </i>
    <i>
      <x v="334"/>
    </i>
    <i t="grand">
      <x/>
    </i>
  </rowItems>
  <colItems count="1">
    <i/>
  </colItems>
  <dataFields count="1">
    <dataField name="Count of rating" fld="6" subtotal="count" baseField="0" baseItem="0"/>
  </dataFields>
  <formats count="13">
    <format dxfId="26">
      <pivotArea type="all" dataOnly="0" outline="0" fieldPosition="0"/>
    </format>
    <format dxfId="27">
      <pivotArea outline="0" collapsedLevelsAreSubtotals="1" fieldPosition="0"/>
    </format>
    <format dxfId="28">
      <pivotArea field="2" type="button" dataOnly="0" labelOnly="1" outline="0"/>
    </format>
    <format dxfId="29">
      <pivotArea dataOnly="0" labelOnly="1" grandRow="1" outline="0" fieldPosition="0"/>
    </format>
    <format dxfId="30">
      <pivotArea dataOnly="0" labelOnly="1" outline="0" axis="axisValues" fieldPosition="0"/>
    </format>
    <format dxfId="31">
      <pivotArea type="all" dataOnly="0" outline="0" fieldPosition="0"/>
    </format>
    <format dxfId="32">
      <pivotArea outline="0" collapsedLevelsAreSubtotals="1" fieldPosition="0"/>
    </format>
    <format dxfId="33">
      <pivotArea field="2" type="button" dataOnly="0" labelOnly="1" outline="0"/>
    </format>
    <format dxfId="34">
      <pivotArea dataOnly="0" labelOnly="1" grandRow="1" outline="0" fieldPosition="0"/>
    </format>
    <format dxfId="35">
      <pivotArea dataOnly="0" labelOnly="1" outline="0" axis="axisValues" fieldPosition="0"/>
    </format>
    <format dxfId="36">
      <pivotArea field="2" type="button" dataOnly="0" labelOnly="1" outline="0"/>
    </format>
    <format dxfId="37">
      <pivotArea outline="0" collapsedLevelsAreSubtotals="1" fieldPosition="0"/>
    </format>
    <format dxfId="38">
      <pivotArea dataOnly="0" labelOnly="1" outline="0" axis="axisValues" fieldPosition="0"/>
    </format>
  </format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5B24A08-87B2-4DBC-8F01-6CF53C114AB9}" name="PivotTable7" cacheId="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rowHeaderCaption="Category">
  <location ref="Q3:S14" firstHeaderRow="0" firstDataRow="1" firstDataCol="1"/>
  <pivotFields count="21">
    <pivotField showAll="0"/>
    <pivotField showAll="0"/>
    <pivotField axis="axisRow" showAll="0" measureFilter="1">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pivotField dataField="1" showAll="0"/>
    <pivotField numFmtId="9" showAll="0"/>
    <pivotField showAll="0"/>
    <pivotField showAll="0"/>
    <pivotField numFmtId="165" showAll="0"/>
    <pivotField showAll="0"/>
    <pivotField showAll="0"/>
    <pivotField showAll="0">
      <items count="4">
        <item x="0"/>
        <item x="1"/>
        <item x="2"/>
        <item t="default"/>
      </items>
    </pivotField>
    <pivotField numFmtId="165" showAll="0"/>
    <pivotField showAll="0"/>
    <pivotField showAll="0"/>
    <pivotField showAll="0"/>
    <pivotField showAll="0"/>
    <pivotField showAll="0"/>
    <pivotField showAll="0"/>
    <pivotField showAll="0"/>
    <pivotField showAll="0"/>
  </pivotFields>
  <rowFields count="1">
    <field x="2"/>
  </rowFields>
  <rowItems count="11">
    <i>
      <x v="41"/>
    </i>
    <i>
      <x v="43"/>
    </i>
    <i>
      <x v="57"/>
    </i>
    <i>
      <x v="95"/>
    </i>
    <i>
      <x v="97"/>
    </i>
    <i>
      <x v="117"/>
    </i>
    <i>
      <x v="126"/>
    </i>
    <i>
      <x v="127"/>
    </i>
    <i>
      <x v="164"/>
    </i>
    <i>
      <x v="188"/>
    </i>
    <i t="grand">
      <x/>
    </i>
  </rowItems>
  <colFields count="1">
    <field x="-2"/>
  </colFields>
  <colItems count="2">
    <i>
      <x/>
    </i>
    <i i="1">
      <x v="1"/>
    </i>
  </colItems>
  <dataFields count="2">
    <dataField name="Average of actual_price" fld="4" subtotal="average" baseField="2" baseItem="0"/>
    <dataField name="Average of discounted_price" fld="3" subtotal="average" baseField="2" baseItem="0"/>
  </dataFields>
  <formats count="23">
    <format dxfId="39">
      <pivotArea type="all" dataOnly="0" outline="0" fieldPosition="0"/>
    </format>
    <format dxfId="40">
      <pivotArea outline="0" collapsedLevelsAreSubtotals="1" fieldPosition="0"/>
    </format>
    <format dxfId="41">
      <pivotArea field="2" type="button" dataOnly="0" labelOnly="1" outline="0" axis="axisRow" fieldPosition="0"/>
    </format>
    <format dxfId="42">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43">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44">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45">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46">
      <pivotArea dataOnly="0" labelOnly="1" fieldPosition="0">
        <references count="1">
          <reference field="2" count="11">
            <x v="200"/>
            <x v="201"/>
            <x v="202"/>
            <x v="203"/>
            <x v="204"/>
            <x v="205"/>
            <x v="206"/>
            <x v="207"/>
            <x v="208"/>
            <x v="209"/>
            <x v="210"/>
          </reference>
        </references>
      </pivotArea>
    </format>
    <format dxfId="47">
      <pivotArea dataOnly="0" labelOnly="1" grandRow="1" outline="0" fieldPosition="0"/>
    </format>
    <format dxfId="48">
      <pivotArea dataOnly="0" labelOnly="1" outline="0" axis="axisValues" fieldPosition="0"/>
    </format>
    <format dxfId="49">
      <pivotArea type="all" dataOnly="0" outline="0" fieldPosition="0"/>
    </format>
    <format dxfId="50">
      <pivotArea outline="0" collapsedLevelsAreSubtotals="1" fieldPosition="0"/>
    </format>
    <format dxfId="51">
      <pivotArea field="2" type="button" dataOnly="0" labelOnly="1" outline="0" axis="axisRow" fieldPosition="0"/>
    </format>
    <format dxfId="52">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3">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54">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55">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56">
      <pivotArea dataOnly="0" labelOnly="1" fieldPosition="0">
        <references count="1">
          <reference field="2" count="11">
            <x v="200"/>
            <x v="201"/>
            <x v="202"/>
            <x v="203"/>
            <x v="204"/>
            <x v="205"/>
            <x v="206"/>
            <x v="207"/>
            <x v="208"/>
            <x v="209"/>
            <x v="210"/>
          </reference>
        </references>
      </pivotArea>
    </format>
    <format dxfId="57">
      <pivotArea dataOnly="0" labelOnly="1" grandRow="1" outline="0" fieldPosition="0"/>
    </format>
    <format dxfId="58">
      <pivotArea dataOnly="0" labelOnly="1" outline="0" axis="axisValues" fieldPosition="0"/>
    </format>
    <format dxfId="59">
      <pivotArea field="2" type="button" dataOnly="0" labelOnly="1" outline="0" axis="axisRow" fieldPosition="0"/>
    </format>
    <format dxfId="60">
      <pivotArea outline="0" collapsedLevelsAreSubtotals="1" fieldPosition="0"/>
    </format>
    <format dxfId="61">
      <pivotArea dataOnly="0" labelOnly="1" outline="0" axis="axisValues" fieldPosition="0"/>
    </format>
  </formats>
  <chartFormats count="4">
    <chartFormat chart="17" format="0" series="1">
      <pivotArea type="data" outline="0" fieldPosition="0">
        <references count="1">
          <reference field="4294967294" count="1" selected="0">
            <x v="0"/>
          </reference>
        </references>
      </pivotArea>
    </chartFormat>
    <chartFormat chart="17" format="1" series="1">
      <pivotArea type="data" outline="0" fieldPosition="0">
        <references count="1">
          <reference field="4294967294" count="1" selected="0">
            <x v="1"/>
          </reference>
        </references>
      </pivotArea>
    </chartFormat>
    <chartFormat chart="19" format="4" series="1">
      <pivotArea type="data" outline="0" fieldPosition="0">
        <references count="1">
          <reference field="4294967294" count="1" selected="0">
            <x v="0"/>
          </reference>
        </references>
      </pivotArea>
    </chartFormat>
    <chartFormat chart="19" format="5" series="1">
      <pivotArea type="data" outline="0" fieldPosition="0">
        <references count="1">
          <reference field="4294967294" count="1" selected="0">
            <x v="1"/>
          </reference>
        </references>
      </pivotArea>
    </chartFormat>
  </chartFormats>
  <pivotTableStyleInfo name="PivotStyleMedium6" showRowHeaders="1" showColHeaders="1" showRowStripes="0" showColStripes="0" showLastColumn="1"/>
  <filters count="1">
    <filter fld="2"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48BD9D6D-13E9-4342-BCB5-24D01ABFB548}" sourceName="category">
  <pivotTables>
    <pivotTable tabId="6" name="PivotTable22"/>
    <pivotTable tabId="6" name="PivotTable23"/>
    <pivotTable tabId="5" name="PivotTable10"/>
    <pivotTable tabId="5" name="PivotTable13"/>
    <pivotTable tabId="5" name="PivotTable2"/>
    <pivotTable tabId="5" name="PivotTable20"/>
    <pivotTable tabId="5" name="PivotTable21"/>
    <pivotTable tabId="5" name="PivotTable3"/>
    <pivotTable tabId="5" name="PivotTable4"/>
    <pivotTable tabId="5" name="PivotTable5"/>
    <pivotTable tabId="5" name="PivotTable7"/>
    <pivotTable tabId="5" name="PivotTable8"/>
    <pivotTable tabId="5" name="PivotTable9"/>
  </pivotTables>
  <data>
    <tabular pivotCacheId="932015158">
      <items count="211">
        <i x="179" s="1"/>
        <i x="76" s="1"/>
        <i x="120" s="1"/>
        <i x="88" s="1"/>
        <i x="111" s="1"/>
        <i x="101" s="1"/>
        <i x="32" s="1"/>
        <i x="13" s="1"/>
        <i x="95" s="1"/>
        <i x="119" s="1"/>
        <i x="0" s="1"/>
        <i x="66" s="1"/>
        <i x="140" s="1"/>
        <i x="46" s="1"/>
        <i x="62" s="1"/>
        <i x="65" s="1"/>
        <i x="54" s="1"/>
        <i x="49" s="1"/>
        <i x="45" s="1"/>
        <i x="103" s="1"/>
        <i x="90" s="1"/>
        <i x="40" s="1"/>
        <i x="102" s="1"/>
        <i x="47" s="1"/>
        <i x="110" s="1"/>
        <i x="48" s="1"/>
        <i x="85" s="1"/>
        <i x="121" s="1"/>
        <i x="63" s="1"/>
        <i x="126" s="1"/>
        <i x="113" s="1"/>
        <i x="84" s="1"/>
        <i x="104" s="1"/>
        <i x="97" s="1"/>
        <i x="81" s="1"/>
        <i x="87" s="1"/>
        <i x="116" s="1"/>
        <i x="107" s="1"/>
        <i x="96" s="1"/>
        <i x="55" s="1"/>
        <i x="91" s="1"/>
        <i x="127" s="1"/>
        <i x="44" s="1"/>
        <i x="141" s="1"/>
        <i x="80" s="1"/>
        <i x="68" s="1"/>
        <i x="109" s="1"/>
        <i x="75" s="1"/>
        <i x="128" s="1"/>
        <i x="1" s="1"/>
        <i x="59" s="1"/>
        <i x="69" s="1"/>
        <i x="61" s="1"/>
        <i x="129" s="1"/>
        <i x="137" s="1"/>
        <i x="117" s="1"/>
        <i x="124" s="1"/>
        <i x="134" s="1"/>
        <i x="22" s="1"/>
        <i x="99" s="1"/>
        <i x="112" s="1"/>
        <i x="82" s="1"/>
        <i x="79" s="1"/>
        <i x="131" s="1"/>
        <i x="77" s="1"/>
        <i x="57" s="1"/>
        <i x="60" s="1"/>
        <i x="67" s="1"/>
        <i x="83" s="1"/>
        <i x="56" s="1"/>
        <i x="72" s="1"/>
        <i x="51" s="1"/>
        <i x="74" s="1"/>
        <i x="41" s="1"/>
        <i x="98" s="1"/>
        <i x="123" s="1"/>
        <i x="24" s="1"/>
        <i x="39" s="1"/>
        <i x="70" s="1"/>
        <i x="11" s="1"/>
        <i x="8" s="1"/>
        <i x="15" s="1"/>
        <i x="71" s="1"/>
        <i x="108" s="1"/>
        <i x="89" s="1"/>
        <i x="122" s="1"/>
        <i x="17" s="1"/>
        <i x="18" s="1"/>
        <i x="2" s="1"/>
        <i x="9" s="1"/>
        <i x="7" s="1"/>
        <i x="14" s="1"/>
        <i x="4" s="1"/>
        <i x="6" s="1"/>
        <i x="16" s="1"/>
        <i x="10" s="1"/>
        <i x="12" s="1"/>
        <i x="3" s="1"/>
        <i x="5" s="1"/>
        <i x="26" s="1"/>
        <i x="28" s="1"/>
        <i x="37" s="1"/>
        <i x="25" s="1"/>
        <i x="20" s="1"/>
        <i x="27" s="1"/>
        <i x="33" s="1"/>
        <i x="42" s="1"/>
        <i x="34" s="1"/>
        <i x="36" s="1"/>
        <i x="38" s="1"/>
        <i x="43" s="1"/>
        <i x="100" s="1"/>
        <i x="30" s="1"/>
        <i x="29" s="1"/>
        <i x="31" s="1"/>
        <i x="35" s="1"/>
        <i x="23" s="1"/>
        <i x="21" s="1"/>
        <i x="133" s="1"/>
        <i x="19" s="1"/>
        <i x="191" s="1"/>
        <i x="115" s="1"/>
        <i x="118" s="1"/>
        <i x="136" s="1"/>
        <i x="64" s="1"/>
        <i x="53" s="1"/>
        <i x="200" s="1"/>
        <i x="181" s="1"/>
        <i x="167" s="1"/>
        <i x="174" s="1"/>
        <i x="209" s="1"/>
        <i x="193" s="1"/>
        <i x="195" s="1"/>
        <i x="207" s="1"/>
        <i x="153" s="1"/>
        <i x="143" s="1"/>
        <i x="144" s="1"/>
        <i x="170" s="1"/>
        <i x="172" s="1"/>
        <i x="156" s="1"/>
        <i x="152" s="1"/>
        <i x="155" s="1"/>
        <i x="185" s="1"/>
        <i x="183" s="1"/>
        <i x="158" s="1"/>
        <i x="147" s="1"/>
        <i x="173" s="1"/>
        <i x="204" s="1"/>
        <i x="205" s="1"/>
        <i x="175" s="1"/>
        <i x="192" s="1"/>
        <i x="194" s="1"/>
        <i x="203" s="1"/>
        <i x="184" s="1"/>
        <i x="190" s="1"/>
        <i x="157" s="1"/>
        <i x="146" s="1"/>
        <i x="165" s="1"/>
        <i x="162" s="1"/>
        <i x="149" s="1"/>
        <i x="186" s="1"/>
        <i x="148" s="1"/>
        <i x="160" s="1"/>
        <i x="189" s="1"/>
        <i x="199" s="1"/>
        <i x="142" s="1"/>
        <i x="154" s="1"/>
        <i x="187" s="1"/>
        <i x="164" s="1"/>
        <i x="151" s="1"/>
        <i x="188" s="1"/>
        <i x="171" s="1"/>
        <i x="178" s="1"/>
        <i x="206" s="1"/>
        <i x="163" s="1"/>
        <i x="201" s="1"/>
        <i x="196" s="1"/>
        <i x="208" s="1"/>
        <i x="166" s="1"/>
        <i x="202" s="1"/>
        <i x="198" s="1"/>
        <i x="150" s="1"/>
        <i x="159" s="1"/>
        <i x="145" s="1"/>
        <i x="169" s="1"/>
        <i x="210" s="1"/>
        <i x="168" s="1"/>
        <i x="161" s="1"/>
        <i x="197" s="1"/>
        <i x="180" s="1"/>
        <i x="177" s="1"/>
        <i x="182" s="1"/>
        <i x="176" s="1"/>
        <i x="105" s="1"/>
        <i x="135" s="1"/>
        <i x="50" s="1"/>
        <i x="86" s="1"/>
        <i x="132" s="1"/>
        <i x="58" s="1"/>
        <i x="106" s="1"/>
        <i x="130" s="1"/>
        <i x="93" s="1"/>
        <i x="78" s="1"/>
        <i x="73" s="1"/>
        <i x="92" s="1"/>
        <i x="139" s="1"/>
        <i x="52" s="1"/>
        <i x="138" s="1"/>
        <i x="94" s="1"/>
        <i x="114" s="1"/>
        <i x="12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Bucket" xr10:uid="{F4E41AC5-2A12-4B1B-9FB7-EA106CFB2499}" sourceName="Price Bucket">
  <pivotTables>
    <pivotTable tabId="6" name="PivotTable22"/>
    <pivotTable tabId="6" name="PivotTable23"/>
    <pivotTable tabId="5" name="PivotTable10"/>
    <pivotTable tabId="5" name="PivotTable13"/>
    <pivotTable tabId="5" name="PivotTable2"/>
    <pivotTable tabId="5" name="PivotTable20"/>
    <pivotTable tabId="5" name="PivotTable21"/>
    <pivotTable tabId="5" name="PivotTable3"/>
    <pivotTable tabId="5" name="PivotTable4"/>
    <pivotTable tabId="5" name="PivotTable5"/>
    <pivotTable tabId="5" name="PivotTable7"/>
    <pivotTable tabId="5" name="PivotTable8"/>
    <pivotTable tabId="5" name="PivotTable9"/>
  </pivotTables>
  <data>
    <tabular pivotCacheId="932015158">
      <items count="3">
        <i x="0" s="1"/>
        <i x="1"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A28FADFD-DD59-4145-8C19-30D5607F5B54}" cache="Slicer_category" caption="category" rowHeight="273050"/>
  <slicer name="Price Bucket" xr10:uid="{7CB5FB79-BB8F-415D-8AF3-8C4A48BF3590}" cache="Slicer_Price_Bucket" caption="Price Bucket"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950B7874-A3A9-4611-B90D-09921620A8E6}" name="Table3" displayName="Table3" ref="A1:U1466" totalsRowShown="0" headerRowDxfId="224" dataDxfId="225" headerRowBorderDxfId="243" tableBorderDxfId="244" totalsRowBorderDxfId="242">
  <autoFilter ref="A1:U1466" xr:uid="{E73F1296-1257-5D43-8568-0253C032CFA3}"/>
  <tableColumns count="21">
    <tableColumn id="1" xr3:uid="{2C3FF5BF-2DCA-4EAC-966A-5D89F3F39C48}" name="product_id" dataDxfId="241"/>
    <tableColumn id="2" xr3:uid="{BD3E1F29-1F55-4A1E-A222-680BC2D3524B}" name="product_name" dataDxfId="240"/>
    <tableColumn id="3" xr3:uid="{A0F01EDA-0856-4140-99D8-01D7D4AB882E}" name="category" dataDxfId="239"/>
    <tableColumn id="4" xr3:uid="{77202ECD-DCAB-454B-A774-A3F2F6DB206F}" name="discounted_price" dataDxfId="238"/>
    <tableColumn id="5" xr3:uid="{9285E398-6121-4BA9-87E8-0D5F127F7F50}" name="actual_price" dataDxfId="237"/>
    <tableColumn id="6" xr3:uid="{ACEF8EDF-9F0C-422E-9ACA-DB37CAA94211}" name="discount_percentage" dataDxfId="236"/>
    <tableColumn id="7" xr3:uid="{5BCAEC98-AD72-497A-88CA-7C718D653F15}" name="rating" dataDxfId="235"/>
    <tableColumn id="8" xr3:uid="{732F8677-12CE-49C0-B688-C1DDB58AFE96}" name="rating_count" dataDxfId="234" dataCellStyle="Comma"/>
    <tableColumn id="18" xr3:uid="{D6B7BC50-3994-49C2-B4F0-2F4C210AD73A}" name="Discount %[Calculated]" dataDxfId="223" dataCellStyle="Comma">
      <calculatedColumnFormula>(Table3[[#This Row],[actual_price]]-Table3[[#This Row],[discounted_price]])/Table3[[#This Row],[actual_price]]*100</calculatedColumnFormula>
    </tableColumn>
    <tableColumn id="17" xr3:uid="{52336F29-A166-4BF9-ADFB-CAC2B30B5177}" name="Products with discount% above 50%" dataDxfId="222" dataCellStyle="Comma">
      <calculatedColumnFormula>IF(Table3[[#This Row],[Discount %'[Calculated']]]&gt;=50,"Yes", "No")</calculatedColumnFormula>
    </tableColumn>
    <tableColumn id="19" xr3:uid="{4A237B00-7DDD-4EF9-BC96-F706231A777F}" name="Potential Revenue" dataDxfId="221" dataCellStyle="Comma">
      <calculatedColumnFormula>Table3[[#This Row],[actual_price]]*Table3[[#This Row],[rating]]</calculatedColumnFormula>
    </tableColumn>
    <tableColumn id="20" xr3:uid="{C8BEC12E-2F3A-4846-8E44-C2649C1017E6}" name="Price Bucket" dataDxfId="220" dataCellStyle="Comma">
      <calculatedColumnFormula>IF(Table3[[#This Row],[discounted_price]]&lt;200, "&lt;$200", IF(Table3[[#This Row],[discounted_price]]&lt;=500, "$200-$500", "&gt;$500" ))</calculatedColumnFormula>
    </tableColumn>
    <tableColumn id="21" xr3:uid="{70C0D488-4477-4071-95EF-BB276AD6420B}" name="Top Products By Rating &amp; Review" dataDxfId="219" dataCellStyle="Comma">
      <calculatedColumnFormula>Table3[[#This Row],[rating]]+(Table3[[#This Row],[rating_count]]/1000)</calculatedColumnFormula>
    </tableColumn>
    <tableColumn id="9" xr3:uid="{6FADE37A-435C-4A3C-B556-C520B6F75CC5}" name="about_product" dataDxfId="233"/>
    <tableColumn id="10" xr3:uid="{79548676-C48F-4499-857B-83894BA21842}" name="user_id" dataDxfId="232"/>
    <tableColumn id="11" xr3:uid="{C6C057F0-9CDC-40C9-A377-E1C4E3F6C4DB}" name="user_name" dataDxfId="231"/>
    <tableColumn id="12" xr3:uid="{BCD8C08A-5AD7-476C-BE43-C30BDABF9825}" name="review_id" dataDxfId="230"/>
    <tableColumn id="13" xr3:uid="{17499BFB-3ED3-41F3-BEAC-6203CEE60270}" name="review_title" dataDxfId="229"/>
    <tableColumn id="14" xr3:uid="{E9F4A2B4-020C-4A2A-B705-978A4EFFA889}" name="review_content" dataDxfId="228"/>
    <tableColumn id="15" xr3:uid="{89BC588C-8F7A-4206-98AD-D244567693E5}" name="img_link" dataDxfId="227"/>
    <tableColumn id="16" xr3:uid="{85664F73-1628-4A09-8F4A-9A25A86F6B6B}" name="product_link" dataDxfId="226"/>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10.xml"/><Relationship Id="rId3" Type="http://schemas.openxmlformats.org/officeDocument/2006/relationships/pivotTable" Target="../pivotTables/pivotTable5.xml"/><Relationship Id="rId7" Type="http://schemas.openxmlformats.org/officeDocument/2006/relationships/pivotTable" Target="../pivotTables/pivotTable9.xml"/><Relationship Id="rId12"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openxmlformats.org/officeDocument/2006/relationships/pivotTable" Target="../pivotTables/pivotTable8.xml"/><Relationship Id="rId11" Type="http://schemas.openxmlformats.org/officeDocument/2006/relationships/pivotTable" Target="../pivotTables/pivotTable13.xml"/><Relationship Id="rId5" Type="http://schemas.openxmlformats.org/officeDocument/2006/relationships/pivotTable" Target="../pivotTables/pivotTable7.xml"/><Relationship Id="rId10" Type="http://schemas.openxmlformats.org/officeDocument/2006/relationships/pivotTable" Target="../pivotTables/pivotTable12.xml"/><Relationship Id="rId4" Type="http://schemas.openxmlformats.org/officeDocument/2006/relationships/pivotTable" Target="../pivotTables/pivotTable6.xml"/><Relationship Id="rId9"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25CEF-53D9-4F05-832C-96FA8EA45F49}">
  <dimension ref="A1:U1466"/>
  <sheetViews>
    <sheetView workbookViewId="0">
      <selection activeCell="C7" sqref="C7"/>
    </sheetView>
  </sheetViews>
  <sheetFormatPr defaultColWidth="11.5" defaultRowHeight="15.75" x14ac:dyDescent="0.25"/>
  <cols>
    <col min="2" max="2" width="22" customWidth="1"/>
    <col min="3" max="3" width="21.875" customWidth="1"/>
    <col min="4" max="4" width="13.125" customWidth="1"/>
    <col min="6" max="6" width="15.5" customWidth="1"/>
    <col min="8" max="8" width="11.5" style="1" bestFit="1" customWidth="1"/>
    <col min="9" max="9" width="11.5" style="1" customWidth="1"/>
    <col min="10" max="10" width="11.5" customWidth="1"/>
    <col min="11" max="13" width="13" customWidth="1"/>
    <col min="14" max="14" width="13.625" customWidth="1"/>
    <col min="18" max="18" width="12.375" customWidth="1"/>
  </cols>
  <sheetData>
    <row r="1" spans="1:21" ht="61.5" customHeight="1" x14ac:dyDescent="0.25">
      <c r="A1" s="9" t="s">
        <v>0</v>
      </c>
      <c r="B1" s="10" t="s">
        <v>1</v>
      </c>
      <c r="C1" s="10" t="s">
        <v>2</v>
      </c>
      <c r="D1" s="10" t="s">
        <v>3</v>
      </c>
      <c r="E1" s="10" t="s">
        <v>4</v>
      </c>
      <c r="F1" s="10" t="s">
        <v>5</v>
      </c>
      <c r="G1" s="10" t="s">
        <v>6</v>
      </c>
      <c r="H1" s="11" t="s">
        <v>7</v>
      </c>
      <c r="I1" s="11" t="s">
        <v>13097</v>
      </c>
      <c r="J1" s="11" t="s">
        <v>13098</v>
      </c>
      <c r="K1" s="11" t="s">
        <v>13089</v>
      </c>
      <c r="L1" s="11" t="s">
        <v>13092</v>
      </c>
      <c r="M1" s="11" t="s">
        <v>13105</v>
      </c>
      <c r="N1" s="10" t="s">
        <v>8</v>
      </c>
      <c r="O1" s="10" t="s">
        <v>9</v>
      </c>
      <c r="P1" s="10" t="s">
        <v>10</v>
      </c>
      <c r="Q1" s="10" t="s">
        <v>11</v>
      </c>
      <c r="R1" s="10" t="s">
        <v>12</v>
      </c>
      <c r="S1" s="10" t="s">
        <v>13</v>
      </c>
      <c r="T1" s="10" t="s">
        <v>14</v>
      </c>
      <c r="U1" s="12" t="s">
        <v>15</v>
      </c>
    </row>
    <row r="2" spans="1:21" ht="45" customHeight="1" x14ac:dyDescent="0.25">
      <c r="A2" s="7" t="s">
        <v>16</v>
      </c>
      <c r="B2" s="2" t="s">
        <v>17</v>
      </c>
      <c r="C2" s="2" t="s">
        <v>18</v>
      </c>
      <c r="D2" s="2">
        <v>399</v>
      </c>
      <c r="E2" s="4">
        <v>1099</v>
      </c>
      <c r="F2" s="5">
        <v>0.64</v>
      </c>
      <c r="G2" s="2">
        <v>4.2</v>
      </c>
      <c r="H2" s="3">
        <v>24269</v>
      </c>
      <c r="I2" s="3">
        <f>(Table3[[#This Row],[actual_price]]-Table3[[#This Row],[discounted_price]])/Table3[[#This Row],[actual_price]]*100</f>
        <v>63.694267515923563</v>
      </c>
      <c r="J2" s="3" t="str">
        <f>IF(Table3[[#This Row],[Discount %'[Calculated']]]&gt;=50,"Yes", "No")</f>
        <v>Yes</v>
      </c>
      <c r="K2" s="3">
        <f>Table3[[#This Row],[actual_price]]*Table3[[#This Row],[rating]]</f>
        <v>4615.8</v>
      </c>
      <c r="L2" s="3" t="str">
        <f>IF(Table3[[#This Row],[discounted_price]]&lt;200, "&lt;$200", IF(Table3[[#This Row],[discounted_price]]&lt;=500, "$200-$500", "&gt;$500" ))</f>
        <v>$200-$500</v>
      </c>
      <c r="M2" s="3">
        <f>Table3[[#This Row],[rating]]+(Table3[[#This Row],[rating_count]]/1000)</f>
        <v>28.468999999999998</v>
      </c>
      <c r="N2" s="2" t="s">
        <v>19</v>
      </c>
      <c r="O2" s="2" t="s">
        <v>20</v>
      </c>
      <c r="P2" s="2" t="s">
        <v>21</v>
      </c>
      <c r="Q2" s="2" t="s">
        <v>22</v>
      </c>
      <c r="R2" s="2" t="s">
        <v>23</v>
      </c>
      <c r="S2" s="2" t="s">
        <v>24</v>
      </c>
      <c r="T2" s="2" t="s">
        <v>25</v>
      </c>
      <c r="U2" s="8" t="s">
        <v>26</v>
      </c>
    </row>
    <row r="3" spans="1:21" ht="45" customHeight="1" x14ac:dyDescent="0.25">
      <c r="A3" s="7" t="s">
        <v>27</v>
      </c>
      <c r="B3" s="2" t="s">
        <v>28</v>
      </c>
      <c r="C3" s="2" t="s">
        <v>18</v>
      </c>
      <c r="D3" s="2">
        <v>199</v>
      </c>
      <c r="E3" s="2">
        <v>349</v>
      </c>
      <c r="F3" s="5">
        <v>0.43</v>
      </c>
      <c r="G3" s="2">
        <v>4</v>
      </c>
      <c r="H3" s="3">
        <v>43994</v>
      </c>
      <c r="I3" s="3">
        <f>(Table3[[#This Row],[actual_price]]-Table3[[#This Row],[discounted_price]])/Table3[[#This Row],[actual_price]]*100</f>
        <v>42.97994269340974</v>
      </c>
      <c r="J3" s="3" t="str">
        <f>IF(Table3[[#This Row],[Discount %'[Calculated']]]&gt;=50,"Yes", "No")</f>
        <v>No</v>
      </c>
      <c r="K3" s="3">
        <f>Table3[[#This Row],[actual_price]]*Table3[[#This Row],[rating]]</f>
        <v>1396</v>
      </c>
      <c r="L3" s="3" t="str">
        <f>IF(Table3[[#This Row],[discounted_price]]&lt;200, "&lt;$200", IF(Table3[[#This Row],[discounted_price]]&lt;=500, "$200-$500", "&gt;$500" ))</f>
        <v>&lt;$200</v>
      </c>
      <c r="M3" s="3">
        <f>Table3[[#This Row],[rating]]+(Table3[[#This Row],[rating_count]]/1000)</f>
        <v>47.994</v>
      </c>
      <c r="N3" s="2" t="s">
        <v>29</v>
      </c>
      <c r="O3" s="2" t="s">
        <v>30</v>
      </c>
      <c r="P3" s="2" t="s">
        <v>31</v>
      </c>
      <c r="Q3" s="2" t="s">
        <v>32</v>
      </c>
      <c r="R3" s="2" t="s">
        <v>33</v>
      </c>
      <c r="S3" s="2" t="s">
        <v>34</v>
      </c>
      <c r="T3" s="2" t="s">
        <v>35</v>
      </c>
      <c r="U3" s="8" t="s">
        <v>36</v>
      </c>
    </row>
    <row r="4" spans="1:21" ht="45" customHeight="1" x14ac:dyDescent="0.25">
      <c r="A4" s="7" t="s">
        <v>37</v>
      </c>
      <c r="B4" s="2" t="s">
        <v>38</v>
      </c>
      <c r="C4" s="2" t="s">
        <v>18</v>
      </c>
      <c r="D4" s="2">
        <v>199</v>
      </c>
      <c r="E4" s="4">
        <v>1899</v>
      </c>
      <c r="F4" s="5">
        <v>0.9</v>
      </c>
      <c r="G4" s="2">
        <v>3.9</v>
      </c>
      <c r="H4" s="3">
        <v>7928</v>
      </c>
      <c r="I4" s="3">
        <f>(Table3[[#This Row],[actual_price]]-Table3[[#This Row],[discounted_price]])/Table3[[#This Row],[actual_price]]*100</f>
        <v>89.520800421274359</v>
      </c>
      <c r="J4" s="3" t="str">
        <f>IF(Table3[[#This Row],[Discount %'[Calculated']]]&gt;=50,"Yes", "No")</f>
        <v>Yes</v>
      </c>
      <c r="K4" s="3">
        <f>Table3[[#This Row],[actual_price]]*Table3[[#This Row],[rating]]</f>
        <v>7406.0999999999995</v>
      </c>
      <c r="L4" s="3" t="str">
        <f>IF(Table3[[#This Row],[discounted_price]]&lt;200, "&lt;$200", IF(Table3[[#This Row],[discounted_price]]&lt;=500, "$200-$500", "&gt;$500" ))</f>
        <v>&lt;$200</v>
      </c>
      <c r="M4" s="3">
        <f>Table3[[#This Row],[rating]]+(Table3[[#This Row],[rating_count]]/1000)</f>
        <v>11.827999999999999</v>
      </c>
      <c r="N4" s="2" t="s">
        <v>39</v>
      </c>
      <c r="O4" s="2" t="s">
        <v>40</v>
      </c>
      <c r="P4" s="2" t="s">
        <v>41</v>
      </c>
      <c r="Q4" s="2" t="s">
        <v>42</v>
      </c>
      <c r="R4" s="2" t="s">
        <v>43</v>
      </c>
      <c r="S4" s="2" t="s">
        <v>44</v>
      </c>
      <c r="T4" s="2" t="s">
        <v>45</v>
      </c>
      <c r="U4" s="8" t="s">
        <v>46</v>
      </c>
    </row>
    <row r="5" spans="1:21" ht="45" customHeight="1" x14ac:dyDescent="0.25">
      <c r="A5" s="7" t="s">
        <v>47</v>
      </c>
      <c r="B5" s="2" t="s">
        <v>48</v>
      </c>
      <c r="C5" s="2" t="s">
        <v>18</v>
      </c>
      <c r="D5" s="2">
        <v>329</v>
      </c>
      <c r="E5" s="2">
        <v>699</v>
      </c>
      <c r="F5" s="5">
        <v>0.53</v>
      </c>
      <c r="G5" s="2">
        <v>4.2</v>
      </c>
      <c r="H5" s="3">
        <v>94363</v>
      </c>
      <c r="I5" s="3">
        <f>(Table3[[#This Row],[actual_price]]-Table3[[#This Row],[discounted_price]])/Table3[[#This Row],[actual_price]]*100</f>
        <v>52.932761087267522</v>
      </c>
      <c r="J5" s="3" t="str">
        <f>IF(Table3[[#This Row],[Discount %'[Calculated']]]&gt;=50,"Yes", "No")</f>
        <v>Yes</v>
      </c>
      <c r="K5" s="3">
        <f>Table3[[#This Row],[actual_price]]*Table3[[#This Row],[rating]]</f>
        <v>2935.8</v>
      </c>
      <c r="L5" s="3" t="str">
        <f>IF(Table3[[#This Row],[discounted_price]]&lt;200, "&lt;$200", IF(Table3[[#This Row],[discounted_price]]&lt;=500, "$200-$500", "&gt;$500" ))</f>
        <v>$200-$500</v>
      </c>
      <c r="M5" s="3">
        <f>Table3[[#This Row],[rating]]+(Table3[[#This Row],[rating_count]]/1000)</f>
        <v>98.563000000000002</v>
      </c>
      <c r="N5" s="2" t="s">
        <v>49</v>
      </c>
      <c r="O5" s="2" t="s">
        <v>50</v>
      </c>
      <c r="P5" s="2" t="s">
        <v>51</v>
      </c>
      <c r="Q5" s="2" t="s">
        <v>52</v>
      </c>
      <c r="R5" s="2" t="s">
        <v>53</v>
      </c>
      <c r="S5" s="2" t="s">
        <v>54</v>
      </c>
      <c r="T5" s="2" t="s">
        <v>55</v>
      </c>
      <c r="U5" s="8" t="s">
        <v>56</v>
      </c>
    </row>
    <row r="6" spans="1:21" ht="45" customHeight="1" x14ac:dyDescent="0.25">
      <c r="A6" s="7" t="s">
        <v>57</v>
      </c>
      <c r="B6" s="2" t="s">
        <v>58</v>
      </c>
      <c r="C6" s="2" t="s">
        <v>18</v>
      </c>
      <c r="D6" s="2">
        <v>154</v>
      </c>
      <c r="E6" s="2">
        <v>399</v>
      </c>
      <c r="F6" s="5">
        <v>0.61</v>
      </c>
      <c r="G6" s="2">
        <v>4.2</v>
      </c>
      <c r="H6" s="3">
        <v>16905</v>
      </c>
      <c r="I6" s="3">
        <f>(Table3[[#This Row],[actual_price]]-Table3[[#This Row],[discounted_price]])/Table3[[#This Row],[actual_price]]*100</f>
        <v>61.403508771929829</v>
      </c>
      <c r="J6" s="3" t="str">
        <f>IF(Table3[[#This Row],[Discount %'[Calculated']]]&gt;=50,"Yes", "No")</f>
        <v>Yes</v>
      </c>
      <c r="K6" s="3">
        <f>Table3[[#This Row],[actual_price]]*Table3[[#This Row],[rating]]</f>
        <v>1675.8000000000002</v>
      </c>
      <c r="L6" s="3" t="str">
        <f>IF(Table3[[#This Row],[discounted_price]]&lt;200, "&lt;$200", IF(Table3[[#This Row],[discounted_price]]&lt;=500, "$200-$500", "&gt;$500" ))</f>
        <v>&lt;$200</v>
      </c>
      <c r="M6" s="3">
        <f>Table3[[#This Row],[rating]]+(Table3[[#This Row],[rating_count]]/1000)</f>
        <v>21.105</v>
      </c>
      <c r="N6" s="2" t="s">
        <v>59</v>
      </c>
      <c r="O6" s="2" t="s">
        <v>60</v>
      </c>
      <c r="P6" s="2" t="s">
        <v>61</v>
      </c>
      <c r="Q6" s="2" t="s">
        <v>62</v>
      </c>
      <c r="R6" s="2" t="s">
        <v>63</v>
      </c>
      <c r="S6" s="2" t="s">
        <v>13022</v>
      </c>
      <c r="T6" s="2" t="s">
        <v>64</v>
      </c>
      <c r="U6" s="8" t="s">
        <v>65</v>
      </c>
    </row>
    <row r="7" spans="1:21" ht="45" customHeight="1" x14ac:dyDescent="0.25">
      <c r="A7" s="7" t="s">
        <v>66</v>
      </c>
      <c r="B7" s="2" t="s">
        <v>67</v>
      </c>
      <c r="C7" s="2" t="s">
        <v>18</v>
      </c>
      <c r="D7" s="2">
        <v>149</v>
      </c>
      <c r="E7" s="4">
        <v>1000</v>
      </c>
      <c r="F7" s="5">
        <v>0.85</v>
      </c>
      <c r="G7" s="2">
        <v>3.9</v>
      </c>
      <c r="H7" s="3">
        <v>24871</v>
      </c>
      <c r="I7" s="3">
        <f>(Table3[[#This Row],[actual_price]]-Table3[[#This Row],[discounted_price]])/Table3[[#This Row],[actual_price]]*100</f>
        <v>85.1</v>
      </c>
      <c r="J7" s="3" t="str">
        <f>IF(Table3[[#This Row],[Discount %'[Calculated']]]&gt;=50,"Yes", "No")</f>
        <v>Yes</v>
      </c>
      <c r="K7" s="3">
        <f>Table3[[#This Row],[actual_price]]*Table3[[#This Row],[rating]]</f>
        <v>3900</v>
      </c>
      <c r="L7" s="3" t="str">
        <f>IF(Table3[[#This Row],[discounted_price]]&lt;200, "&lt;$200", IF(Table3[[#This Row],[discounted_price]]&lt;=500, "$200-$500", "&gt;$500" ))</f>
        <v>&lt;$200</v>
      </c>
      <c r="M7" s="3">
        <f>Table3[[#This Row],[rating]]+(Table3[[#This Row],[rating_count]]/1000)</f>
        <v>28.770999999999997</v>
      </c>
      <c r="N7" s="2" t="s">
        <v>68</v>
      </c>
      <c r="O7" s="2" t="s">
        <v>69</v>
      </c>
      <c r="P7" s="2" t="s">
        <v>70</v>
      </c>
      <c r="Q7" s="2" t="s">
        <v>71</v>
      </c>
      <c r="R7" s="2" t="s">
        <v>72</v>
      </c>
      <c r="S7" s="2" t="s">
        <v>73</v>
      </c>
      <c r="T7" s="2" t="s">
        <v>74</v>
      </c>
      <c r="U7" s="8" t="s">
        <v>75</v>
      </c>
    </row>
    <row r="8" spans="1:21" ht="45" customHeight="1" x14ac:dyDescent="0.25">
      <c r="A8" s="7" t="s">
        <v>76</v>
      </c>
      <c r="B8" s="2" t="s">
        <v>77</v>
      </c>
      <c r="C8" s="2" t="s">
        <v>18</v>
      </c>
      <c r="D8" s="2">
        <v>176.63</v>
      </c>
      <c r="E8" s="2">
        <v>499</v>
      </c>
      <c r="F8" s="5">
        <v>0.65</v>
      </c>
      <c r="G8" s="2">
        <v>4.0999999999999996</v>
      </c>
      <c r="H8" s="3">
        <v>15188</v>
      </c>
      <c r="I8" s="3">
        <f>(Table3[[#This Row],[actual_price]]-Table3[[#This Row],[discounted_price]])/Table3[[#This Row],[actual_price]]*100</f>
        <v>64.603206412825656</v>
      </c>
      <c r="J8" s="3" t="str">
        <f>IF(Table3[[#This Row],[Discount %'[Calculated']]]&gt;=50,"Yes", "No")</f>
        <v>Yes</v>
      </c>
      <c r="K8" s="3">
        <f>Table3[[#This Row],[actual_price]]*Table3[[#This Row],[rating]]</f>
        <v>2045.8999999999999</v>
      </c>
      <c r="L8" s="3" t="str">
        <f>IF(Table3[[#This Row],[discounted_price]]&lt;200, "&lt;$200", IF(Table3[[#This Row],[discounted_price]]&lt;=500, "$200-$500", "&gt;$500" ))</f>
        <v>&lt;$200</v>
      </c>
      <c r="M8" s="3">
        <f>Table3[[#This Row],[rating]]+(Table3[[#This Row],[rating_count]]/1000)</f>
        <v>19.288</v>
      </c>
      <c r="N8" s="2" t="s">
        <v>78</v>
      </c>
      <c r="O8" s="2" t="s">
        <v>79</v>
      </c>
      <c r="P8" s="2" t="s">
        <v>80</v>
      </c>
      <c r="Q8" s="2" t="s">
        <v>81</v>
      </c>
      <c r="R8" s="2" t="s">
        <v>82</v>
      </c>
      <c r="S8" s="2" t="s">
        <v>83</v>
      </c>
      <c r="T8" s="2" t="s">
        <v>84</v>
      </c>
      <c r="U8" s="8" t="s">
        <v>85</v>
      </c>
    </row>
    <row r="9" spans="1:21" ht="45" customHeight="1" x14ac:dyDescent="0.25">
      <c r="A9" s="7" t="s">
        <v>86</v>
      </c>
      <c r="B9" s="2" t="s">
        <v>87</v>
      </c>
      <c r="C9" s="2" t="s">
        <v>18</v>
      </c>
      <c r="D9" s="2">
        <v>229</v>
      </c>
      <c r="E9" s="2">
        <v>299</v>
      </c>
      <c r="F9" s="5">
        <v>0.23</v>
      </c>
      <c r="G9" s="2">
        <v>4.3</v>
      </c>
      <c r="H9" s="3">
        <v>30411</v>
      </c>
      <c r="I9" s="3">
        <f>(Table3[[#This Row],[actual_price]]-Table3[[#This Row],[discounted_price]])/Table3[[#This Row],[actual_price]]*100</f>
        <v>23.411371237458194</v>
      </c>
      <c r="J9" s="3" t="str">
        <f>IF(Table3[[#This Row],[Discount %'[Calculated']]]&gt;=50,"Yes", "No")</f>
        <v>No</v>
      </c>
      <c r="K9" s="3">
        <f>Table3[[#This Row],[actual_price]]*Table3[[#This Row],[rating]]</f>
        <v>1285.7</v>
      </c>
      <c r="L9" s="3" t="str">
        <f>IF(Table3[[#This Row],[discounted_price]]&lt;200, "&lt;$200", IF(Table3[[#This Row],[discounted_price]]&lt;=500, "$200-$500", "&gt;$500" ))</f>
        <v>$200-$500</v>
      </c>
      <c r="M9" s="3">
        <f>Table3[[#This Row],[rating]]+(Table3[[#This Row],[rating_count]]/1000)</f>
        <v>34.710999999999999</v>
      </c>
      <c r="N9" s="2" t="s">
        <v>88</v>
      </c>
      <c r="O9" s="2" t="s">
        <v>89</v>
      </c>
      <c r="P9" s="2" t="s">
        <v>90</v>
      </c>
      <c r="Q9" s="2" t="s">
        <v>91</v>
      </c>
      <c r="R9" s="2" t="s">
        <v>92</v>
      </c>
      <c r="S9" s="2" t="s">
        <v>93</v>
      </c>
      <c r="T9" s="2" t="s">
        <v>94</v>
      </c>
      <c r="U9" s="8" t="s">
        <v>95</v>
      </c>
    </row>
    <row r="10" spans="1:21" ht="45" customHeight="1" x14ac:dyDescent="0.25">
      <c r="A10" s="7" t="s">
        <v>96</v>
      </c>
      <c r="B10" s="2" t="s">
        <v>97</v>
      </c>
      <c r="C10" s="2" t="s">
        <v>98</v>
      </c>
      <c r="D10" s="2">
        <v>499</v>
      </c>
      <c r="E10" s="2">
        <v>999</v>
      </c>
      <c r="F10" s="5">
        <v>0.5</v>
      </c>
      <c r="G10" s="2">
        <v>4.2</v>
      </c>
      <c r="H10" s="3">
        <v>179691</v>
      </c>
      <c r="I10" s="3">
        <f>(Table3[[#This Row],[actual_price]]-Table3[[#This Row],[discounted_price]])/Table3[[#This Row],[actual_price]]*100</f>
        <v>50.050050050050054</v>
      </c>
      <c r="J10" s="3" t="str">
        <f>IF(Table3[[#This Row],[Discount %'[Calculated']]]&gt;=50,"Yes", "No")</f>
        <v>Yes</v>
      </c>
      <c r="K10" s="3">
        <f>Table3[[#This Row],[actual_price]]*Table3[[#This Row],[rating]]</f>
        <v>4195.8</v>
      </c>
      <c r="L10" s="3" t="str">
        <f>IF(Table3[[#This Row],[discounted_price]]&lt;200, "&lt;$200", IF(Table3[[#This Row],[discounted_price]]&lt;=500, "$200-$500", "&gt;$500" ))</f>
        <v>$200-$500</v>
      </c>
      <c r="M10" s="3">
        <f>Table3[[#This Row],[rating]]+(Table3[[#This Row],[rating_count]]/1000)</f>
        <v>183.89099999999999</v>
      </c>
      <c r="N10" s="2" t="s">
        <v>99</v>
      </c>
      <c r="O10" s="2" t="s">
        <v>100</v>
      </c>
      <c r="P10" s="2" t="s">
        <v>101</v>
      </c>
      <c r="Q10" s="2" t="s">
        <v>102</v>
      </c>
      <c r="R10" s="2" t="s">
        <v>103</v>
      </c>
      <c r="S10" s="2" t="s">
        <v>104</v>
      </c>
      <c r="T10" s="2" t="s">
        <v>105</v>
      </c>
      <c r="U10" s="8" t="s">
        <v>106</v>
      </c>
    </row>
    <row r="11" spans="1:21" ht="45" customHeight="1" x14ac:dyDescent="0.25">
      <c r="A11" s="7" t="s">
        <v>107</v>
      </c>
      <c r="B11" s="2" t="s">
        <v>108</v>
      </c>
      <c r="C11" s="2" t="s">
        <v>18</v>
      </c>
      <c r="D11" s="2">
        <v>199</v>
      </c>
      <c r="E11" s="2">
        <v>299</v>
      </c>
      <c r="F11" s="5">
        <v>0.33</v>
      </c>
      <c r="G11" s="2">
        <v>4</v>
      </c>
      <c r="H11" s="3">
        <v>43994</v>
      </c>
      <c r="I11" s="3">
        <f>(Table3[[#This Row],[actual_price]]-Table3[[#This Row],[discounted_price]])/Table3[[#This Row],[actual_price]]*100</f>
        <v>33.444816053511708</v>
      </c>
      <c r="J11" s="3" t="str">
        <f>IF(Table3[[#This Row],[Discount %'[Calculated']]]&gt;=50,"Yes", "No")</f>
        <v>No</v>
      </c>
      <c r="K11" s="3">
        <f>Table3[[#This Row],[actual_price]]*Table3[[#This Row],[rating]]</f>
        <v>1196</v>
      </c>
      <c r="L11" s="3" t="str">
        <f>IF(Table3[[#This Row],[discounted_price]]&lt;200, "&lt;$200", IF(Table3[[#This Row],[discounted_price]]&lt;=500, "$200-$500", "&gt;$500" ))</f>
        <v>&lt;$200</v>
      </c>
      <c r="M11" s="3">
        <f>Table3[[#This Row],[rating]]+(Table3[[#This Row],[rating_count]]/1000)</f>
        <v>47.994</v>
      </c>
      <c r="N11" s="2" t="s">
        <v>109</v>
      </c>
      <c r="O11" s="2" t="s">
        <v>30</v>
      </c>
      <c r="P11" s="2" t="s">
        <v>31</v>
      </c>
      <c r="Q11" s="2" t="s">
        <v>32</v>
      </c>
      <c r="R11" s="2" t="s">
        <v>33</v>
      </c>
      <c r="S11" s="2" t="s">
        <v>34</v>
      </c>
      <c r="T11" s="2" t="s">
        <v>110</v>
      </c>
      <c r="U11" s="8" t="s">
        <v>111</v>
      </c>
    </row>
    <row r="12" spans="1:21" ht="45" customHeight="1" x14ac:dyDescent="0.25">
      <c r="A12" s="7" t="s">
        <v>112</v>
      </c>
      <c r="B12" s="2" t="s">
        <v>113</v>
      </c>
      <c r="C12" s="2" t="s">
        <v>18</v>
      </c>
      <c r="D12" s="2">
        <v>154</v>
      </c>
      <c r="E12" s="2">
        <v>339</v>
      </c>
      <c r="F12" s="5">
        <v>0.55000000000000004</v>
      </c>
      <c r="G12" s="2">
        <v>4.3</v>
      </c>
      <c r="H12" s="3">
        <v>13391</v>
      </c>
      <c r="I12" s="3">
        <f>(Table3[[#This Row],[actual_price]]-Table3[[#This Row],[discounted_price]])/Table3[[#This Row],[actual_price]]*100</f>
        <v>54.572271386430685</v>
      </c>
      <c r="J12" s="3" t="str">
        <f>IF(Table3[[#This Row],[Discount %'[Calculated']]]&gt;=50,"Yes", "No")</f>
        <v>Yes</v>
      </c>
      <c r="K12" s="3">
        <f>Table3[[#This Row],[actual_price]]*Table3[[#This Row],[rating]]</f>
        <v>1457.7</v>
      </c>
      <c r="L12" s="3" t="str">
        <f>IF(Table3[[#This Row],[discounted_price]]&lt;200, "&lt;$200", IF(Table3[[#This Row],[discounted_price]]&lt;=500, "$200-$500", "&gt;$500" ))</f>
        <v>&lt;$200</v>
      </c>
      <c r="M12" s="3">
        <f>Table3[[#This Row],[rating]]+(Table3[[#This Row],[rating_count]]/1000)</f>
        <v>17.690999999999999</v>
      </c>
      <c r="N12" s="2" t="s">
        <v>114</v>
      </c>
      <c r="O12" s="2" t="s">
        <v>115</v>
      </c>
      <c r="P12" s="2" t="s">
        <v>116</v>
      </c>
      <c r="Q12" s="2" t="s">
        <v>117</v>
      </c>
      <c r="R12" s="2" t="s">
        <v>118</v>
      </c>
      <c r="S12" s="2" t="s">
        <v>119</v>
      </c>
      <c r="T12" s="2" t="s">
        <v>120</v>
      </c>
      <c r="U12" s="8" t="s">
        <v>121</v>
      </c>
    </row>
    <row r="13" spans="1:21" ht="45" customHeight="1" x14ac:dyDescent="0.25">
      <c r="A13" s="7" t="s">
        <v>122</v>
      </c>
      <c r="B13" s="2" t="s">
        <v>123</v>
      </c>
      <c r="C13" s="2" t="s">
        <v>18</v>
      </c>
      <c r="D13" s="2">
        <v>299</v>
      </c>
      <c r="E13" s="2">
        <v>799</v>
      </c>
      <c r="F13" s="5">
        <v>0.63</v>
      </c>
      <c r="G13" s="2">
        <v>4.2</v>
      </c>
      <c r="H13" s="3">
        <v>94363</v>
      </c>
      <c r="I13" s="3">
        <f>(Table3[[#This Row],[actual_price]]-Table3[[#This Row],[discounted_price]])/Table3[[#This Row],[actual_price]]*100</f>
        <v>62.578222778473091</v>
      </c>
      <c r="J13" s="3" t="str">
        <f>IF(Table3[[#This Row],[Discount %'[Calculated']]]&gt;=50,"Yes", "No")</f>
        <v>Yes</v>
      </c>
      <c r="K13" s="3">
        <f>Table3[[#This Row],[actual_price]]*Table3[[#This Row],[rating]]</f>
        <v>3355.8</v>
      </c>
      <c r="L13" s="3" t="str">
        <f>IF(Table3[[#This Row],[discounted_price]]&lt;200, "&lt;$200", IF(Table3[[#This Row],[discounted_price]]&lt;=500, "$200-$500", "&gt;$500" ))</f>
        <v>$200-$500</v>
      </c>
      <c r="M13" s="3">
        <f>Table3[[#This Row],[rating]]+(Table3[[#This Row],[rating_count]]/1000)</f>
        <v>98.563000000000002</v>
      </c>
      <c r="N13" s="2" t="s">
        <v>124</v>
      </c>
      <c r="O13" s="2" t="s">
        <v>50</v>
      </c>
      <c r="P13" s="2" t="s">
        <v>51</v>
      </c>
      <c r="Q13" s="2" t="s">
        <v>52</v>
      </c>
      <c r="R13" s="2" t="s">
        <v>53</v>
      </c>
      <c r="S13" s="2" t="s">
        <v>54</v>
      </c>
      <c r="T13" s="2" t="s">
        <v>125</v>
      </c>
      <c r="U13" s="8" t="s">
        <v>126</v>
      </c>
    </row>
    <row r="14" spans="1:21" ht="45" customHeight="1" x14ac:dyDescent="0.25">
      <c r="A14" s="7" t="s">
        <v>127</v>
      </c>
      <c r="B14" s="2" t="s">
        <v>128</v>
      </c>
      <c r="C14" s="2" t="s">
        <v>129</v>
      </c>
      <c r="D14" s="2">
        <v>219</v>
      </c>
      <c r="E14" s="2">
        <v>700</v>
      </c>
      <c r="F14" s="5">
        <v>0.69</v>
      </c>
      <c r="G14" s="2">
        <v>4.4000000000000004</v>
      </c>
      <c r="H14" s="3">
        <v>426973</v>
      </c>
      <c r="I14" s="3">
        <f>(Table3[[#This Row],[actual_price]]-Table3[[#This Row],[discounted_price]])/Table3[[#This Row],[actual_price]]*100</f>
        <v>68.714285714285722</v>
      </c>
      <c r="J14" s="3" t="str">
        <f>IF(Table3[[#This Row],[Discount %'[Calculated']]]&gt;=50,"Yes", "No")</f>
        <v>Yes</v>
      </c>
      <c r="K14" s="3">
        <f>Table3[[#This Row],[actual_price]]*Table3[[#This Row],[rating]]</f>
        <v>3080.0000000000005</v>
      </c>
      <c r="L14" s="3" t="str">
        <f>IF(Table3[[#This Row],[discounted_price]]&lt;200, "&lt;$200", IF(Table3[[#This Row],[discounted_price]]&lt;=500, "$200-$500", "&gt;$500" ))</f>
        <v>$200-$500</v>
      </c>
      <c r="M14" s="3">
        <f>Table3[[#This Row],[rating]]+(Table3[[#This Row],[rating_count]]/1000)</f>
        <v>431.37299999999999</v>
      </c>
      <c r="N14" s="2" t="s">
        <v>130</v>
      </c>
      <c r="O14" s="2" t="s">
        <v>131</v>
      </c>
      <c r="P14" s="2" t="s">
        <v>132</v>
      </c>
      <c r="Q14" s="2" t="s">
        <v>133</v>
      </c>
      <c r="R14" s="2" t="s">
        <v>134</v>
      </c>
      <c r="S14" s="2" t="s">
        <v>135</v>
      </c>
      <c r="T14" s="2" t="s">
        <v>136</v>
      </c>
      <c r="U14" s="8" t="s">
        <v>137</v>
      </c>
    </row>
    <row r="15" spans="1:21" ht="45" customHeight="1" x14ac:dyDescent="0.25">
      <c r="A15" s="7" t="s">
        <v>138</v>
      </c>
      <c r="B15" s="2" t="s">
        <v>139</v>
      </c>
      <c r="C15" s="2" t="s">
        <v>18</v>
      </c>
      <c r="D15" s="2">
        <v>350</v>
      </c>
      <c r="E15" s="2">
        <v>899</v>
      </c>
      <c r="F15" s="5">
        <v>0.61</v>
      </c>
      <c r="G15" s="2">
        <v>4.2</v>
      </c>
      <c r="H15" s="3">
        <v>2262</v>
      </c>
      <c r="I15" s="3">
        <f>(Table3[[#This Row],[actual_price]]-Table3[[#This Row],[discounted_price]])/Table3[[#This Row],[actual_price]]*100</f>
        <v>61.067853170189103</v>
      </c>
      <c r="J15" s="3" t="str">
        <f>IF(Table3[[#This Row],[Discount %'[Calculated']]]&gt;=50,"Yes", "No")</f>
        <v>Yes</v>
      </c>
      <c r="K15" s="3">
        <f>Table3[[#This Row],[actual_price]]*Table3[[#This Row],[rating]]</f>
        <v>3775.8</v>
      </c>
      <c r="L15" s="3" t="str">
        <f>IF(Table3[[#This Row],[discounted_price]]&lt;200, "&lt;$200", IF(Table3[[#This Row],[discounted_price]]&lt;=500, "$200-$500", "&gt;$500" ))</f>
        <v>$200-$500</v>
      </c>
      <c r="M15" s="3">
        <f>Table3[[#This Row],[rating]]+(Table3[[#This Row],[rating_count]]/1000)</f>
        <v>6.4619999999999997</v>
      </c>
      <c r="N15" s="2" t="s">
        <v>140</v>
      </c>
      <c r="O15" s="2" t="s">
        <v>141</v>
      </c>
      <c r="P15" s="2" t="s">
        <v>142</v>
      </c>
      <c r="Q15" s="2" t="s">
        <v>143</v>
      </c>
      <c r="R15" s="2" t="s">
        <v>144</v>
      </c>
      <c r="S15" s="2" t="s">
        <v>145</v>
      </c>
      <c r="T15" s="2" t="s">
        <v>146</v>
      </c>
      <c r="U15" s="8" t="s">
        <v>147</v>
      </c>
    </row>
    <row r="16" spans="1:21" ht="45" customHeight="1" x14ac:dyDescent="0.25">
      <c r="A16" s="7" t="s">
        <v>148</v>
      </c>
      <c r="B16" s="2" t="s">
        <v>149</v>
      </c>
      <c r="C16" s="2" t="s">
        <v>18</v>
      </c>
      <c r="D16" s="2">
        <v>159</v>
      </c>
      <c r="E16" s="2">
        <v>399</v>
      </c>
      <c r="F16" s="5">
        <v>0.6</v>
      </c>
      <c r="G16" s="2">
        <v>4.0999999999999996</v>
      </c>
      <c r="H16" s="3">
        <v>4768</v>
      </c>
      <c r="I16" s="3">
        <f>(Table3[[#This Row],[actual_price]]-Table3[[#This Row],[discounted_price]])/Table3[[#This Row],[actual_price]]*100</f>
        <v>60.150375939849624</v>
      </c>
      <c r="J16" s="3" t="str">
        <f>IF(Table3[[#This Row],[Discount %'[Calculated']]]&gt;=50,"Yes", "No")</f>
        <v>Yes</v>
      </c>
      <c r="K16" s="3">
        <f>Table3[[#This Row],[actual_price]]*Table3[[#This Row],[rating]]</f>
        <v>1635.8999999999999</v>
      </c>
      <c r="L16" s="3" t="str">
        <f>IF(Table3[[#This Row],[discounted_price]]&lt;200, "&lt;$200", IF(Table3[[#This Row],[discounted_price]]&lt;=500, "$200-$500", "&gt;$500" ))</f>
        <v>&lt;$200</v>
      </c>
      <c r="M16" s="3">
        <f>Table3[[#This Row],[rating]]+(Table3[[#This Row],[rating_count]]/1000)</f>
        <v>8.8679999999999986</v>
      </c>
      <c r="N16" s="2" t="s">
        <v>59</v>
      </c>
      <c r="O16" s="2" t="s">
        <v>150</v>
      </c>
      <c r="P16" s="2" t="s">
        <v>151</v>
      </c>
      <c r="Q16" s="2" t="s">
        <v>152</v>
      </c>
      <c r="R16" s="2" t="s">
        <v>153</v>
      </c>
      <c r="S16" s="2" t="s">
        <v>154</v>
      </c>
      <c r="T16" s="2" t="s">
        <v>155</v>
      </c>
      <c r="U16" s="8" t="s">
        <v>156</v>
      </c>
    </row>
    <row r="17" spans="1:21" ht="45" customHeight="1" x14ac:dyDescent="0.25">
      <c r="A17" s="7" t="s">
        <v>157</v>
      </c>
      <c r="B17" s="2" t="s">
        <v>158</v>
      </c>
      <c r="C17" s="2" t="s">
        <v>18</v>
      </c>
      <c r="D17" s="2">
        <v>349</v>
      </c>
      <c r="E17" s="2">
        <v>399</v>
      </c>
      <c r="F17" s="5">
        <v>0.13</v>
      </c>
      <c r="G17" s="2">
        <v>4.4000000000000004</v>
      </c>
      <c r="H17" s="3">
        <v>18757</v>
      </c>
      <c r="I17" s="3">
        <f>(Table3[[#This Row],[actual_price]]-Table3[[#This Row],[discounted_price]])/Table3[[#This Row],[actual_price]]*100</f>
        <v>12.531328320802004</v>
      </c>
      <c r="J17" s="3" t="str">
        <f>IF(Table3[[#This Row],[Discount %'[Calculated']]]&gt;=50,"Yes", "No")</f>
        <v>No</v>
      </c>
      <c r="K17" s="3">
        <f>Table3[[#This Row],[actual_price]]*Table3[[#This Row],[rating]]</f>
        <v>1755.6000000000001</v>
      </c>
      <c r="L17" s="3" t="str">
        <f>IF(Table3[[#This Row],[discounted_price]]&lt;200, "&lt;$200", IF(Table3[[#This Row],[discounted_price]]&lt;=500, "$200-$500", "&gt;$500" ))</f>
        <v>$200-$500</v>
      </c>
      <c r="M17" s="3">
        <f>Table3[[#This Row],[rating]]+(Table3[[#This Row],[rating_count]]/1000)</f>
        <v>23.157000000000004</v>
      </c>
      <c r="N17" s="2" t="s">
        <v>159</v>
      </c>
      <c r="O17" s="2" t="s">
        <v>160</v>
      </c>
      <c r="P17" s="2" t="s">
        <v>161</v>
      </c>
      <c r="Q17" s="2" t="s">
        <v>162</v>
      </c>
      <c r="R17" s="2" t="s">
        <v>163</v>
      </c>
      <c r="S17" s="2" t="s">
        <v>164</v>
      </c>
      <c r="T17" s="2" t="s">
        <v>165</v>
      </c>
      <c r="U17" s="8" t="s">
        <v>166</v>
      </c>
    </row>
    <row r="18" spans="1:21" ht="45" customHeight="1" x14ac:dyDescent="0.25">
      <c r="A18" s="7" t="s">
        <v>167</v>
      </c>
      <c r="B18" s="2" t="s">
        <v>168</v>
      </c>
      <c r="C18" s="2" t="s">
        <v>169</v>
      </c>
      <c r="D18" s="4">
        <v>13999</v>
      </c>
      <c r="E18" s="4">
        <v>24999</v>
      </c>
      <c r="F18" s="5">
        <v>0.44</v>
      </c>
      <c r="G18" s="2">
        <v>4.2</v>
      </c>
      <c r="H18" s="3">
        <v>32840</v>
      </c>
      <c r="I18" s="3">
        <f>(Table3[[#This Row],[actual_price]]-Table3[[#This Row],[discounted_price]])/Table3[[#This Row],[actual_price]]*100</f>
        <v>44.001760070402817</v>
      </c>
      <c r="J18" s="3" t="str">
        <f>IF(Table3[[#This Row],[Discount %'[Calculated']]]&gt;=50,"Yes", "No")</f>
        <v>No</v>
      </c>
      <c r="K18" s="3">
        <f>Table3[[#This Row],[actual_price]]*Table3[[#This Row],[rating]]</f>
        <v>104995.8</v>
      </c>
      <c r="L18" s="3" t="str">
        <f>IF(Table3[[#This Row],[discounted_price]]&lt;200, "&lt;$200", IF(Table3[[#This Row],[discounted_price]]&lt;=500, "$200-$500", "&gt;$500" ))</f>
        <v>&gt;$500</v>
      </c>
      <c r="M18" s="3">
        <f>Table3[[#This Row],[rating]]+(Table3[[#This Row],[rating_count]]/1000)</f>
        <v>37.040000000000006</v>
      </c>
      <c r="N18" s="2" t="s">
        <v>170</v>
      </c>
      <c r="O18" s="2" t="s">
        <v>171</v>
      </c>
      <c r="P18" s="2" t="s">
        <v>172</v>
      </c>
      <c r="Q18" s="2" t="s">
        <v>173</v>
      </c>
      <c r="R18" s="2" t="s">
        <v>174</v>
      </c>
      <c r="S18" s="2" t="s">
        <v>175</v>
      </c>
      <c r="T18" s="2" t="s">
        <v>176</v>
      </c>
      <c r="U18" s="8" t="s">
        <v>177</v>
      </c>
    </row>
    <row r="19" spans="1:21" ht="45" customHeight="1" x14ac:dyDescent="0.25">
      <c r="A19" s="7" t="s">
        <v>178</v>
      </c>
      <c r="B19" s="2" t="s">
        <v>179</v>
      </c>
      <c r="C19" s="2" t="s">
        <v>18</v>
      </c>
      <c r="D19" s="2">
        <v>249</v>
      </c>
      <c r="E19" s="2">
        <v>399</v>
      </c>
      <c r="F19" s="5">
        <v>0.38</v>
      </c>
      <c r="G19" s="2">
        <v>4</v>
      </c>
      <c r="H19" s="3">
        <v>43994</v>
      </c>
      <c r="I19" s="3">
        <f>(Table3[[#This Row],[actual_price]]-Table3[[#This Row],[discounted_price]])/Table3[[#This Row],[actual_price]]*100</f>
        <v>37.593984962406012</v>
      </c>
      <c r="J19" s="3" t="str">
        <f>IF(Table3[[#This Row],[Discount %'[Calculated']]]&gt;=50,"Yes", "No")</f>
        <v>No</v>
      </c>
      <c r="K19" s="3">
        <f>Table3[[#This Row],[actual_price]]*Table3[[#This Row],[rating]]</f>
        <v>1596</v>
      </c>
      <c r="L19" s="3" t="str">
        <f>IF(Table3[[#This Row],[discounted_price]]&lt;200, "&lt;$200", IF(Table3[[#This Row],[discounted_price]]&lt;=500, "$200-$500", "&gt;$500" ))</f>
        <v>$200-$500</v>
      </c>
      <c r="M19" s="3">
        <f>Table3[[#This Row],[rating]]+(Table3[[#This Row],[rating_count]]/1000)</f>
        <v>47.994</v>
      </c>
      <c r="N19" s="2" t="s">
        <v>180</v>
      </c>
      <c r="O19" s="2" t="s">
        <v>30</v>
      </c>
      <c r="P19" s="2" t="s">
        <v>31</v>
      </c>
      <c r="Q19" s="2" t="s">
        <v>32</v>
      </c>
      <c r="R19" s="2" t="s">
        <v>33</v>
      </c>
      <c r="S19" s="2" t="s">
        <v>34</v>
      </c>
      <c r="T19" s="2" t="s">
        <v>181</v>
      </c>
      <c r="U19" s="8" t="s">
        <v>182</v>
      </c>
    </row>
    <row r="20" spans="1:21" ht="45" customHeight="1" x14ac:dyDescent="0.25">
      <c r="A20" s="7" t="s">
        <v>183</v>
      </c>
      <c r="B20" s="2" t="s">
        <v>184</v>
      </c>
      <c r="C20" s="2" t="s">
        <v>18</v>
      </c>
      <c r="D20" s="2">
        <v>199</v>
      </c>
      <c r="E20" s="2">
        <v>499</v>
      </c>
      <c r="F20" s="5">
        <v>0.6</v>
      </c>
      <c r="G20" s="2">
        <v>4.0999999999999996</v>
      </c>
      <c r="H20" s="3">
        <v>13045</v>
      </c>
      <c r="I20" s="3">
        <f>(Table3[[#This Row],[actual_price]]-Table3[[#This Row],[discounted_price]])/Table3[[#This Row],[actual_price]]*100</f>
        <v>60.120240480961925</v>
      </c>
      <c r="J20" s="3" t="str">
        <f>IF(Table3[[#This Row],[Discount %'[Calculated']]]&gt;=50,"Yes", "No")</f>
        <v>Yes</v>
      </c>
      <c r="K20" s="3">
        <f>Table3[[#This Row],[actual_price]]*Table3[[#This Row],[rating]]</f>
        <v>2045.8999999999999</v>
      </c>
      <c r="L20" s="3" t="str">
        <f>IF(Table3[[#This Row],[discounted_price]]&lt;200, "&lt;$200", IF(Table3[[#This Row],[discounted_price]]&lt;=500, "$200-$500", "&gt;$500" ))</f>
        <v>&lt;$200</v>
      </c>
      <c r="M20" s="3">
        <f>Table3[[#This Row],[rating]]+(Table3[[#This Row],[rating_count]]/1000)</f>
        <v>17.145</v>
      </c>
      <c r="N20" s="2" t="s">
        <v>185</v>
      </c>
      <c r="O20" s="2" t="s">
        <v>186</v>
      </c>
      <c r="P20" s="2" t="s">
        <v>187</v>
      </c>
      <c r="Q20" s="2" t="s">
        <v>188</v>
      </c>
      <c r="R20" s="2" t="s">
        <v>189</v>
      </c>
      <c r="S20" s="2" t="s">
        <v>190</v>
      </c>
      <c r="T20" s="2" t="s">
        <v>191</v>
      </c>
      <c r="U20" s="8" t="s">
        <v>192</v>
      </c>
    </row>
    <row r="21" spans="1:21" ht="45" customHeight="1" x14ac:dyDescent="0.25">
      <c r="A21" s="7" t="s">
        <v>193</v>
      </c>
      <c r="B21" s="2" t="s">
        <v>194</v>
      </c>
      <c r="C21" s="2" t="s">
        <v>169</v>
      </c>
      <c r="D21" s="4">
        <v>13490</v>
      </c>
      <c r="E21" s="4">
        <v>21990</v>
      </c>
      <c r="F21" s="5">
        <v>0.39</v>
      </c>
      <c r="G21" s="2">
        <v>4.3</v>
      </c>
      <c r="H21" s="3">
        <v>11976</v>
      </c>
      <c r="I21" s="3">
        <f>(Table3[[#This Row],[actual_price]]-Table3[[#This Row],[discounted_price]])/Table3[[#This Row],[actual_price]]*100</f>
        <v>38.65393360618463</v>
      </c>
      <c r="J21" s="3" t="str">
        <f>IF(Table3[[#This Row],[Discount %'[Calculated']]]&gt;=50,"Yes", "No")</f>
        <v>No</v>
      </c>
      <c r="K21" s="3">
        <f>Table3[[#This Row],[actual_price]]*Table3[[#This Row],[rating]]</f>
        <v>94557</v>
      </c>
      <c r="L21" s="3" t="str">
        <f>IF(Table3[[#This Row],[discounted_price]]&lt;200, "&lt;$200", IF(Table3[[#This Row],[discounted_price]]&lt;=500, "$200-$500", "&gt;$500" ))</f>
        <v>&gt;$500</v>
      </c>
      <c r="M21" s="3">
        <f>Table3[[#This Row],[rating]]+(Table3[[#This Row],[rating_count]]/1000)</f>
        <v>16.276</v>
      </c>
      <c r="N21" s="2" t="s">
        <v>195</v>
      </c>
      <c r="O21" s="2" t="s">
        <v>196</v>
      </c>
      <c r="P21" s="2" t="s">
        <v>197</v>
      </c>
      <c r="Q21" s="2" t="s">
        <v>198</v>
      </c>
      <c r="R21" s="2" t="s">
        <v>199</v>
      </c>
      <c r="S21" s="2" t="s">
        <v>200</v>
      </c>
      <c r="T21" s="2" t="s">
        <v>201</v>
      </c>
      <c r="U21" s="8" t="s">
        <v>202</v>
      </c>
    </row>
    <row r="22" spans="1:21" ht="45" customHeight="1" x14ac:dyDescent="0.25">
      <c r="A22" s="7" t="s">
        <v>203</v>
      </c>
      <c r="B22" s="2" t="s">
        <v>204</v>
      </c>
      <c r="C22" s="2" t="s">
        <v>18</v>
      </c>
      <c r="D22" s="2">
        <v>970</v>
      </c>
      <c r="E22" s="4">
        <v>1799</v>
      </c>
      <c r="F22" s="5">
        <v>0.46</v>
      </c>
      <c r="G22" s="2">
        <v>4.5</v>
      </c>
      <c r="H22" s="3">
        <v>815</v>
      </c>
      <c r="I22" s="3">
        <f>(Table3[[#This Row],[actual_price]]-Table3[[#This Row],[discounted_price]])/Table3[[#This Row],[actual_price]]*100</f>
        <v>46.081156197887715</v>
      </c>
      <c r="J22" s="3" t="str">
        <f>IF(Table3[[#This Row],[Discount %'[Calculated']]]&gt;=50,"Yes", "No")</f>
        <v>No</v>
      </c>
      <c r="K22" s="3">
        <f>Table3[[#This Row],[actual_price]]*Table3[[#This Row],[rating]]</f>
        <v>8095.5</v>
      </c>
      <c r="L22" s="3" t="str">
        <f>IF(Table3[[#This Row],[discounted_price]]&lt;200, "&lt;$200", IF(Table3[[#This Row],[discounted_price]]&lt;=500, "$200-$500", "&gt;$500" ))</f>
        <v>&gt;$500</v>
      </c>
      <c r="M22" s="3">
        <f>Table3[[#This Row],[rating]]+(Table3[[#This Row],[rating_count]]/1000)</f>
        <v>5.3149999999999995</v>
      </c>
      <c r="N22" s="2" t="s">
        <v>205</v>
      </c>
      <c r="O22" s="2" t="s">
        <v>206</v>
      </c>
      <c r="P22" s="2" t="s">
        <v>207</v>
      </c>
      <c r="Q22" s="2" t="s">
        <v>208</v>
      </c>
      <c r="R22" s="2" t="s">
        <v>209</v>
      </c>
      <c r="S22" s="2" t="s">
        <v>210</v>
      </c>
      <c r="T22" s="2" t="s">
        <v>211</v>
      </c>
      <c r="U22" s="8" t="s">
        <v>212</v>
      </c>
    </row>
    <row r="23" spans="1:21" ht="45" customHeight="1" x14ac:dyDescent="0.25">
      <c r="A23" s="7" t="s">
        <v>213</v>
      </c>
      <c r="B23" s="2" t="s">
        <v>214</v>
      </c>
      <c r="C23" s="2" t="s">
        <v>129</v>
      </c>
      <c r="D23" s="2">
        <v>279</v>
      </c>
      <c r="E23" s="2">
        <v>499</v>
      </c>
      <c r="F23" s="5">
        <v>0.44</v>
      </c>
      <c r="G23" s="2">
        <v>3.7</v>
      </c>
      <c r="H23" s="3">
        <v>10962</v>
      </c>
      <c r="I23" s="3">
        <f>(Table3[[#This Row],[actual_price]]-Table3[[#This Row],[discounted_price]])/Table3[[#This Row],[actual_price]]*100</f>
        <v>44.08817635270541</v>
      </c>
      <c r="J23" s="3" t="str">
        <f>IF(Table3[[#This Row],[Discount %'[Calculated']]]&gt;=50,"Yes", "No")</f>
        <v>No</v>
      </c>
      <c r="K23" s="3">
        <f>Table3[[#This Row],[actual_price]]*Table3[[#This Row],[rating]]</f>
        <v>1846.3000000000002</v>
      </c>
      <c r="L23" s="3" t="str">
        <f>IF(Table3[[#This Row],[discounted_price]]&lt;200, "&lt;$200", IF(Table3[[#This Row],[discounted_price]]&lt;=500, "$200-$500", "&gt;$500" ))</f>
        <v>$200-$500</v>
      </c>
      <c r="M23" s="3">
        <f>Table3[[#This Row],[rating]]+(Table3[[#This Row],[rating_count]]/1000)</f>
        <v>14.661999999999999</v>
      </c>
      <c r="N23" s="2" t="s">
        <v>215</v>
      </c>
      <c r="O23" s="2" t="s">
        <v>216</v>
      </c>
      <c r="P23" s="2" t="s">
        <v>217</v>
      </c>
      <c r="Q23" s="2" t="s">
        <v>218</v>
      </c>
      <c r="R23" s="2" t="s">
        <v>219</v>
      </c>
      <c r="S23" s="2" t="s">
        <v>220</v>
      </c>
      <c r="T23" s="2" t="s">
        <v>221</v>
      </c>
      <c r="U23" s="8" t="s">
        <v>222</v>
      </c>
    </row>
    <row r="24" spans="1:21" ht="45" customHeight="1" x14ac:dyDescent="0.25">
      <c r="A24" s="7" t="s">
        <v>223</v>
      </c>
      <c r="B24" s="2" t="s">
        <v>224</v>
      </c>
      <c r="C24" s="2" t="s">
        <v>169</v>
      </c>
      <c r="D24" s="4">
        <v>13490</v>
      </c>
      <c r="E24" s="4">
        <v>22900</v>
      </c>
      <c r="F24" s="5">
        <v>0.41</v>
      </c>
      <c r="G24" s="2">
        <v>4.3</v>
      </c>
      <c r="H24" s="3">
        <v>16299</v>
      </c>
      <c r="I24" s="3">
        <f>(Table3[[#This Row],[actual_price]]-Table3[[#This Row],[discounted_price]])/Table3[[#This Row],[actual_price]]*100</f>
        <v>41.091703056768559</v>
      </c>
      <c r="J24" s="3" t="str">
        <f>IF(Table3[[#This Row],[Discount %'[Calculated']]]&gt;=50,"Yes", "No")</f>
        <v>No</v>
      </c>
      <c r="K24" s="3">
        <f>Table3[[#This Row],[actual_price]]*Table3[[#This Row],[rating]]</f>
        <v>98470</v>
      </c>
      <c r="L24" s="3" t="str">
        <f>IF(Table3[[#This Row],[discounted_price]]&lt;200, "&lt;$200", IF(Table3[[#This Row],[discounted_price]]&lt;=500, "$200-$500", "&gt;$500" ))</f>
        <v>&gt;$500</v>
      </c>
      <c r="M24" s="3">
        <f>Table3[[#This Row],[rating]]+(Table3[[#This Row],[rating_count]]/1000)</f>
        <v>20.599</v>
      </c>
      <c r="N24" s="2" t="s">
        <v>225</v>
      </c>
      <c r="O24" s="2" t="s">
        <v>226</v>
      </c>
      <c r="P24" s="2" t="s">
        <v>227</v>
      </c>
      <c r="Q24" s="2" t="s">
        <v>228</v>
      </c>
      <c r="R24" s="2" t="s">
        <v>229</v>
      </c>
      <c r="S24" s="2" t="s">
        <v>230</v>
      </c>
      <c r="T24" s="2" t="s">
        <v>231</v>
      </c>
      <c r="U24" s="8" t="s">
        <v>232</v>
      </c>
    </row>
    <row r="25" spans="1:21" ht="45" customHeight="1" x14ac:dyDescent="0.25">
      <c r="A25" s="7" t="s">
        <v>233</v>
      </c>
      <c r="B25" s="2" t="s">
        <v>234</v>
      </c>
      <c r="C25" s="2" t="s">
        <v>18</v>
      </c>
      <c r="D25" s="2">
        <v>59</v>
      </c>
      <c r="E25" s="2">
        <v>199</v>
      </c>
      <c r="F25" s="5">
        <v>0.7</v>
      </c>
      <c r="G25" s="2">
        <v>4</v>
      </c>
      <c r="H25" s="3">
        <v>9378</v>
      </c>
      <c r="I25" s="3">
        <f>(Table3[[#This Row],[actual_price]]-Table3[[#This Row],[discounted_price]])/Table3[[#This Row],[actual_price]]*100</f>
        <v>70.35175879396985</v>
      </c>
      <c r="J25" s="3" t="str">
        <f>IF(Table3[[#This Row],[Discount %'[Calculated']]]&gt;=50,"Yes", "No")</f>
        <v>Yes</v>
      </c>
      <c r="K25" s="3">
        <f>Table3[[#This Row],[actual_price]]*Table3[[#This Row],[rating]]</f>
        <v>796</v>
      </c>
      <c r="L25" s="3" t="str">
        <f>IF(Table3[[#This Row],[discounted_price]]&lt;200, "&lt;$200", IF(Table3[[#This Row],[discounted_price]]&lt;=500, "$200-$500", "&gt;$500" ))</f>
        <v>&lt;$200</v>
      </c>
      <c r="M25" s="3">
        <f>Table3[[#This Row],[rating]]+(Table3[[#This Row],[rating_count]]/1000)</f>
        <v>13.378</v>
      </c>
      <c r="N25" s="2" t="s">
        <v>235</v>
      </c>
      <c r="O25" s="2" t="s">
        <v>236</v>
      </c>
      <c r="P25" s="2" t="s">
        <v>237</v>
      </c>
      <c r="Q25" s="2" t="s">
        <v>238</v>
      </c>
      <c r="R25" s="2" t="s">
        <v>239</v>
      </c>
      <c r="S25" s="2" t="s">
        <v>240</v>
      </c>
      <c r="T25" s="2" t="s">
        <v>241</v>
      </c>
      <c r="U25" s="8" t="s">
        <v>242</v>
      </c>
    </row>
    <row r="26" spans="1:21" ht="45" customHeight="1" x14ac:dyDescent="0.25">
      <c r="A26" s="7" t="s">
        <v>243</v>
      </c>
      <c r="B26" s="2" t="s">
        <v>244</v>
      </c>
      <c r="C26" s="2" t="s">
        <v>169</v>
      </c>
      <c r="D26" s="4">
        <v>11499</v>
      </c>
      <c r="E26" s="4">
        <v>19990</v>
      </c>
      <c r="F26" s="5">
        <v>0.42</v>
      </c>
      <c r="G26" s="2">
        <v>4.3</v>
      </c>
      <c r="H26" s="3">
        <v>4703</v>
      </c>
      <c r="I26" s="3">
        <f>(Table3[[#This Row],[actual_price]]-Table3[[#This Row],[discounted_price]])/Table3[[#This Row],[actual_price]]*100</f>
        <v>42.476238119059531</v>
      </c>
      <c r="J26" s="3" t="str">
        <f>IF(Table3[[#This Row],[Discount %'[Calculated']]]&gt;=50,"Yes", "No")</f>
        <v>No</v>
      </c>
      <c r="K26" s="3">
        <f>Table3[[#This Row],[actual_price]]*Table3[[#This Row],[rating]]</f>
        <v>85957</v>
      </c>
      <c r="L26" s="3" t="str">
        <f>IF(Table3[[#This Row],[discounted_price]]&lt;200, "&lt;$200", IF(Table3[[#This Row],[discounted_price]]&lt;=500, "$200-$500", "&gt;$500" ))</f>
        <v>&gt;$500</v>
      </c>
      <c r="M26" s="3">
        <f>Table3[[#This Row],[rating]]+(Table3[[#This Row],[rating_count]]/1000)</f>
        <v>9.0030000000000001</v>
      </c>
      <c r="N26" s="2" t="s">
        <v>245</v>
      </c>
      <c r="O26" s="2" t="s">
        <v>246</v>
      </c>
      <c r="P26" s="2" t="s">
        <v>247</v>
      </c>
      <c r="Q26" s="2" t="s">
        <v>248</v>
      </c>
      <c r="R26" s="2" t="s">
        <v>249</v>
      </c>
      <c r="S26" s="2" t="s">
        <v>13023</v>
      </c>
      <c r="T26" s="2" t="s">
        <v>250</v>
      </c>
      <c r="U26" s="8" t="s">
        <v>251</v>
      </c>
    </row>
    <row r="27" spans="1:21" ht="45" customHeight="1" x14ac:dyDescent="0.25">
      <c r="A27" s="7" t="s">
        <v>252</v>
      </c>
      <c r="B27" s="2" t="s">
        <v>253</v>
      </c>
      <c r="C27" s="2" t="s">
        <v>129</v>
      </c>
      <c r="D27" s="2">
        <v>199</v>
      </c>
      <c r="E27" s="2">
        <v>699</v>
      </c>
      <c r="F27" s="5">
        <v>0.72</v>
      </c>
      <c r="G27" s="2">
        <v>4.2</v>
      </c>
      <c r="H27" s="3">
        <v>12153</v>
      </c>
      <c r="I27" s="3">
        <f>(Table3[[#This Row],[actual_price]]-Table3[[#This Row],[discounted_price]])/Table3[[#This Row],[actual_price]]*100</f>
        <v>71.530758226037193</v>
      </c>
      <c r="J27" s="3" t="str">
        <f>IF(Table3[[#This Row],[Discount %'[Calculated']]]&gt;=50,"Yes", "No")</f>
        <v>Yes</v>
      </c>
      <c r="K27" s="3">
        <f>Table3[[#This Row],[actual_price]]*Table3[[#This Row],[rating]]</f>
        <v>2935.8</v>
      </c>
      <c r="L27" s="3" t="str">
        <f>IF(Table3[[#This Row],[discounted_price]]&lt;200, "&lt;$200", IF(Table3[[#This Row],[discounted_price]]&lt;=500, "$200-$500", "&gt;$500" ))</f>
        <v>&lt;$200</v>
      </c>
      <c r="M27" s="3">
        <f>Table3[[#This Row],[rating]]+(Table3[[#This Row],[rating_count]]/1000)</f>
        <v>16.353000000000002</v>
      </c>
      <c r="N27" s="2" t="s">
        <v>254</v>
      </c>
      <c r="O27" s="2" t="s">
        <v>255</v>
      </c>
      <c r="P27" s="2" t="s">
        <v>256</v>
      </c>
      <c r="Q27" s="2" t="s">
        <v>257</v>
      </c>
      <c r="R27" s="2" t="s">
        <v>258</v>
      </c>
      <c r="S27" s="2" t="s">
        <v>259</v>
      </c>
      <c r="T27" s="2" t="s">
        <v>260</v>
      </c>
      <c r="U27" s="8" t="s">
        <v>261</v>
      </c>
    </row>
    <row r="28" spans="1:21" ht="45" customHeight="1" x14ac:dyDescent="0.25">
      <c r="A28" s="7" t="s">
        <v>262</v>
      </c>
      <c r="B28" s="2" t="s">
        <v>263</v>
      </c>
      <c r="C28" s="2" t="s">
        <v>169</v>
      </c>
      <c r="D28" s="4">
        <v>14999</v>
      </c>
      <c r="E28" s="4">
        <v>19999</v>
      </c>
      <c r="F28" s="5">
        <v>0.25</v>
      </c>
      <c r="G28" s="2">
        <v>4.2</v>
      </c>
      <c r="H28" s="3">
        <v>34899</v>
      </c>
      <c r="I28" s="3">
        <f>(Table3[[#This Row],[actual_price]]-Table3[[#This Row],[discounted_price]])/Table3[[#This Row],[actual_price]]*100</f>
        <v>25.001250062503129</v>
      </c>
      <c r="J28" s="3" t="str">
        <f>IF(Table3[[#This Row],[Discount %'[Calculated']]]&gt;=50,"Yes", "No")</f>
        <v>No</v>
      </c>
      <c r="K28" s="3">
        <f>Table3[[#This Row],[actual_price]]*Table3[[#This Row],[rating]]</f>
        <v>83995.8</v>
      </c>
      <c r="L28" s="3" t="str">
        <f>IF(Table3[[#This Row],[discounted_price]]&lt;200, "&lt;$200", IF(Table3[[#This Row],[discounted_price]]&lt;=500, "$200-$500", "&gt;$500" ))</f>
        <v>&gt;$500</v>
      </c>
      <c r="M28" s="3">
        <f>Table3[[#This Row],[rating]]+(Table3[[#This Row],[rating_count]]/1000)</f>
        <v>39.099000000000004</v>
      </c>
      <c r="N28" s="2" t="s">
        <v>264</v>
      </c>
      <c r="O28" s="2" t="s">
        <v>265</v>
      </c>
      <c r="P28" s="2" t="s">
        <v>266</v>
      </c>
      <c r="Q28" s="2" t="s">
        <v>267</v>
      </c>
      <c r="R28" s="2" t="s">
        <v>268</v>
      </c>
      <c r="S28" s="2" t="s">
        <v>269</v>
      </c>
      <c r="T28" s="2" t="s">
        <v>270</v>
      </c>
      <c r="U28" s="8" t="s">
        <v>271</v>
      </c>
    </row>
    <row r="29" spans="1:21" ht="45" customHeight="1" x14ac:dyDescent="0.25">
      <c r="A29" s="7" t="s">
        <v>272</v>
      </c>
      <c r="B29" s="2" t="s">
        <v>273</v>
      </c>
      <c r="C29" s="2" t="s">
        <v>18</v>
      </c>
      <c r="D29" s="2">
        <v>299</v>
      </c>
      <c r="E29" s="2">
        <v>399</v>
      </c>
      <c r="F29" s="5">
        <v>0.25</v>
      </c>
      <c r="G29" s="2">
        <v>4</v>
      </c>
      <c r="H29" s="3">
        <v>2766</v>
      </c>
      <c r="I29" s="3">
        <f>(Table3[[#This Row],[actual_price]]-Table3[[#This Row],[discounted_price]])/Table3[[#This Row],[actual_price]]*100</f>
        <v>25.062656641604008</v>
      </c>
      <c r="J29" s="3" t="str">
        <f>IF(Table3[[#This Row],[Discount %'[Calculated']]]&gt;=50,"Yes", "No")</f>
        <v>No</v>
      </c>
      <c r="K29" s="3">
        <f>Table3[[#This Row],[actual_price]]*Table3[[#This Row],[rating]]</f>
        <v>1596</v>
      </c>
      <c r="L29" s="3" t="str">
        <f>IF(Table3[[#This Row],[discounted_price]]&lt;200, "&lt;$200", IF(Table3[[#This Row],[discounted_price]]&lt;=500, "$200-$500", "&gt;$500" ))</f>
        <v>$200-$500</v>
      </c>
      <c r="M29" s="3">
        <f>Table3[[#This Row],[rating]]+(Table3[[#This Row],[rating_count]]/1000)</f>
        <v>6.766</v>
      </c>
      <c r="N29" s="2" t="s">
        <v>274</v>
      </c>
      <c r="O29" s="2" t="s">
        <v>275</v>
      </c>
      <c r="P29" s="2" t="s">
        <v>276</v>
      </c>
      <c r="Q29" s="2" t="s">
        <v>277</v>
      </c>
      <c r="R29" s="2" t="s">
        <v>278</v>
      </c>
      <c r="S29" s="2" t="s">
        <v>279</v>
      </c>
      <c r="T29" s="2" t="s">
        <v>280</v>
      </c>
      <c r="U29" s="8" t="s">
        <v>281</v>
      </c>
    </row>
    <row r="30" spans="1:21" ht="45" customHeight="1" x14ac:dyDescent="0.25">
      <c r="A30" s="7" t="s">
        <v>282</v>
      </c>
      <c r="B30" s="2" t="s">
        <v>283</v>
      </c>
      <c r="C30" s="2" t="s">
        <v>18</v>
      </c>
      <c r="D30" s="2">
        <v>970</v>
      </c>
      <c r="E30" s="4">
        <v>1999</v>
      </c>
      <c r="F30" s="5">
        <v>0.51</v>
      </c>
      <c r="G30" s="2">
        <v>4.4000000000000004</v>
      </c>
      <c r="H30" s="3">
        <v>184</v>
      </c>
      <c r="I30" s="3">
        <f>(Table3[[#This Row],[actual_price]]-Table3[[#This Row],[discounted_price]])/Table3[[#This Row],[actual_price]]*100</f>
        <v>51.475737868934466</v>
      </c>
      <c r="J30" s="3" t="str">
        <f>IF(Table3[[#This Row],[Discount %'[Calculated']]]&gt;=50,"Yes", "No")</f>
        <v>Yes</v>
      </c>
      <c r="K30" s="3">
        <f>Table3[[#This Row],[actual_price]]*Table3[[#This Row],[rating]]</f>
        <v>8795.6</v>
      </c>
      <c r="L30" s="3" t="str">
        <f>IF(Table3[[#This Row],[discounted_price]]&lt;200, "&lt;$200", IF(Table3[[#This Row],[discounted_price]]&lt;=500, "$200-$500", "&gt;$500" ))</f>
        <v>&gt;$500</v>
      </c>
      <c r="M30" s="3">
        <f>Table3[[#This Row],[rating]]+(Table3[[#This Row],[rating_count]]/1000)</f>
        <v>4.5840000000000005</v>
      </c>
      <c r="N30" s="2" t="s">
        <v>284</v>
      </c>
      <c r="O30" s="2" t="s">
        <v>285</v>
      </c>
      <c r="P30" s="2" t="s">
        <v>286</v>
      </c>
      <c r="Q30" s="2" t="s">
        <v>287</v>
      </c>
      <c r="R30" s="2" t="s">
        <v>288</v>
      </c>
      <c r="S30" s="2" t="s">
        <v>289</v>
      </c>
      <c r="T30" s="2" t="s">
        <v>290</v>
      </c>
      <c r="U30" s="8" t="s">
        <v>291</v>
      </c>
    </row>
    <row r="31" spans="1:21" ht="45" customHeight="1" x14ac:dyDescent="0.25">
      <c r="A31" s="7" t="s">
        <v>292</v>
      </c>
      <c r="B31" s="2" t="s">
        <v>293</v>
      </c>
      <c r="C31" s="2" t="s">
        <v>18</v>
      </c>
      <c r="D31" s="2">
        <v>299</v>
      </c>
      <c r="E31" s="2">
        <v>999</v>
      </c>
      <c r="F31" s="5">
        <v>0.7</v>
      </c>
      <c r="G31" s="2">
        <v>4.3</v>
      </c>
      <c r="H31" s="3">
        <v>20850</v>
      </c>
      <c r="I31" s="3">
        <f>(Table3[[#This Row],[actual_price]]-Table3[[#This Row],[discounted_price]])/Table3[[#This Row],[actual_price]]*100</f>
        <v>70.070070070070074</v>
      </c>
      <c r="J31" s="3" t="str">
        <f>IF(Table3[[#This Row],[Discount %'[Calculated']]]&gt;=50,"Yes", "No")</f>
        <v>Yes</v>
      </c>
      <c r="K31" s="3">
        <f>Table3[[#This Row],[actual_price]]*Table3[[#This Row],[rating]]</f>
        <v>4295.7</v>
      </c>
      <c r="L31" s="3" t="str">
        <f>IF(Table3[[#This Row],[discounted_price]]&lt;200, "&lt;$200", IF(Table3[[#This Row],[discounted_price]]&lt;=500, "$200-$500", "&gt;$500" ))</f>
        <v>$200-$500</v>
      </c>
      <c r="M31" s="3">
        <f>Table3[[#This Row],[rating]]+(Table3[[#This Row],[rating_count]]/1000)</f>
        <v>25.150000000000002</v>
      </c>
      <c r="N31" s="2" t="s">
        <v>294</v>
      </c>
      <c r="O31" s="2" t="s">
        <v>295</v>
      </c>
      <c r="P31" s="2" t="s">
        <v>296</v>
      </c>
      <c r="Q31" s="2" t="s">
        <v>297</v>
      </c>
      <c r="R31" s="2" t="s">
        <v>298</v>
      </c>
      <c r="S31" s="2" t="s">
        <v>299</v>
      </c>
      <c r="T31" s="2" t="s">
        <v>300</v>
      </c>
      <c r="U31" s="8" t="s">
        <v>301</v>
      </c>
    </row>
    <row r="32" spans="1:21" ht="45" customHeight="1" x14ac:dyDescent="0.25">
      <c r="A32" s="7" t="s">
        <v>302</v>
      </c>
      <c r="B32" s="2" t="s">
        <v>303</v>
      </c>
      <c r="C32" s="2" t="s">
        <v>18</v>
      </c>
      <c r="D32" s="2">
        <v>199</v>
      </c>
      <c r="E32" s="2">
        <v>750</v>
      </c>
      <c r="F32" s="5">
        <v>0.73</v>
      </c>
      <c r="G32" s="2">
        <v>4.5</v>
      </c>
      <c r="H32" s="3">
        <v>74976</v>
      </c>
      <c r="I32" s="3">
        <f>(Table3[[#This Row],[actual_price]]-Table3[[#This Row],[discounted_price]])/Table3[[#This Row],[actual_price]]*100</f>
        <v>73.466666666666669</v>
      </c>
      <c r="J32" s="3" t="str">
        <f>IF(Table3[[#This Row],[Discount %'[Calculated']]]&gt;=50,"Yes", "No")</f>
        <v>Yes</v>
      </c>
      <c r="K32" s="3">
        <f>Table3[[#This Row],[actual_price]]*Table3[[#This Row],[rating]]</f>
        <v>3375</v>
      </c>
      <c r="L32" s="3" t="str">
        <f>IF(Table3[[#This Row],[discounted_price]]&lt;200, "&lt;$200", IF(Table3[[#This Row],[discounted_price]]&lt;=500, "$200-$500", "&gt;$500" ))</f>
        <v>&lt;$200</v>
      </c>
      <c r="M32" s="3">
        <f>Table3[[#This Row],[rating]]+(Table3[[#This Row],[rating_count]]/1000)</f>
        <v>79.475999999999999</v>
      </c>
      <c r="N32" s="2" t="s">
        <v>304</v>
      </c>
      <c r="O32" s="2" t="s">
        <v>305</v>
      </c>
      <c r="P32" s="2" t="s">
        <v>306</v>
      </c>
      <c r="Q32" s="2" t="s">
        <v>307</v>
      </c>
      <c r="R32" s="2" t="s">
        <v>308</v>
      </c>
      <c r="S32" s="2" t="s">
        <v>309</v>
      </c>
      <c r="T32" s="2" t="s">
        <v>310</v>
      </c>
      <c r="U32" s="8" t="s">
        <v>311</v>
      </c>
    </row>
    <row r="33" spans="1:21" ht="45" customHeight="1" x14ac:dyDescent="0.25">
      <c r="A33" s="7" t="s">
        <v>312</v>
      </c>
      <c r="B33" s="2" t="s">
        <v>313</v>
      </c>
      <c r="C33" s="2" t="s">
        <v>18</v>
      </c>
      <c r="D33" s="2">
        <v>179</v>
      </c>
      <c r="E33" s="2">
        <v>499</v>
      </c>
      <c r="F33" s="5">
        <v>0.64</v>
      </c>
      <c r="G33" s="2">
        <v>4</v>
      </c>
      <c r="H33" s="3">
        <v>1934</v>
      </c>
      <c r="I33" s="3">
        <f>(Table3[[#This Row],[actual_price]]-Table3[[#This Row],[discounted_price]])/Table3[[#This Row],[actual_price]]*100</f>
        <v>64.128256513026045</v>
      </c>
      <c r="J33" s="3" t="str">
        <f>IF(Table3[[#This Row],[Discount %'[Calculated']]]&gt;=50,"Yes", "No")</f>
        <v>Yes</v>
      </c>
      <c r="K33" s="3">
        <f>Table3[[#This Row],[actual_price]]*Table3[[#This Row],[rating]]</f>
        <v>1996</v>
      </c>
      <c r="L33" s="3" t="str">
        <f>IF(Table3[[#This Row],[discounted_price]]&lt;200, "&lt;$200", IF(Table3[[#This Row],[discounted_price]]&lt;=500, "$200-$500", "&gt;$500" ))</f>
        <v>&lt;$200</v>
      </c>
      <c r="M33" s="3">
        <f>Table3[[#This Row],[rating]]+(Table3[[#This Row],[rating_count]]/1000)</f>
        <v>5.9340000000000002</v>
      </c>
      <c r="N33" s="2" t="s">
        <v>314</v>
      </c>
      <c r="O33" s="2" t="s">
        <v>315</v>
      </c>
      <c r="P33" s="2" t="s">
        <v>316</v>
      </c>
      <c r="Q33" s="2" t="s">
        <v>317</v>
      </c>
      <c r="R33" s="2" t="s">
        <v>13024</v>
      </c>
      <c r="S33" s="2" t="s">
        <v>13025</v>
      </c>
      <c r="T33" s="2" t="s">
        <v>318</v>
      </c>
      <c r="U33" s="8" t="s">
        <v>319</v>
      </c>
    </row>
    <row r="34" spans="1:21" ht="45" customHeight="1" x14ac:dyDescent="0.25">
      <c r="A34" s="7" t="s">
        <v>320</v>
      </c>
      <c r="B34" s="2" t="s">
        <v>321</v>
      </c>
      <c r="C34" s="2" t="s">
        <v>18</v>
      </c>
      <c r="D34" s="2">
        <v>389</v>
      </c>
      <c r="E34" s="4">
        <v>1099</v>
      </c>
      <c r="F34" s="5">
        <v>0.65</v>
      </c>
      <c r="G34" s="2">
        <v>4.3</v>
      </c>
      <c r="H34" s="3">
        <v>974</v>
      </c>
      <c r="I34" s="3">
        <f>(Table3[[#This Row],[actual_price]]-Table3[[#This Row],[discounted_price]])/Table3[[#This Row],[actual_price]]*100</f>
        <v>64.604185623293915</v>
      </c>
      <c r="J34" s="3" t="str">
        <f>IF(Table3[[#This Row],[Discount %'[Calculated']]]&gt;=50,"Yes", "No")</f>
        <v>Yes</v>
      </c>
      <c r="K34" s="3">
        <f>Table3[[#This Row],[actual_price]]*Table3[[#This Row],[rating]]</f>
        <v>4725.7</v>
      </c>
      <c r="L34" s="3" t="str">
        <f>IF(Table3[[#This Row],[discounted_price]]&lt;200, "&lt;$200", IF(Table3[[#This Row],[discounted_price]]&lt;=500, "$200-$500", "&gt;$500" ))</f>
        <v>$200-$500</v>
      </c>
      <c r="M34" s="3">
        <f>Table3[[#This Row],[rating]]+(Table3[[#This Row],[rating_count]]/1000)</f>
        <v>5.274</v>
      </c>
      <c r="N34" s="2" t="s">
        <v>322</v>
      </c>
      <c r="O34" s="2" t="s">
        <v>323</v>
      </c>
      <c r="P34" s="2" t="s">
        <v>324</v>
      </c>
      <c r="Q34" s="2" t="s">
        <v>325</v>
      </c>
      <c r="R34" s="2" t="s">
        <v>326</v>
      </c>
      <c r="S34" s="2" t="s">
        <v>327</v>
      </c>
      <c r="T34" s="2" t="s">
        <v>328</v>
      </c>
      <c r="U34" s="8" t="s">
        <v>329</v>
      </c>
    </row>
    <row r="35" spans="1:21" ht="45" customHeight="1" x14ac:dyDescent="0.25">
      <c r="A35" s="7" t="s">
        <v>330</v>
      </c>
      <c r="B35" s="2" t="s">
        <v>331</v>
      </c>
      <c r="C35" s="2" t="s">
        <v>18</v>
      </c>
      <c r="D35" s="2">
        <v>599</v>
      </c>
      <c r="E35" s="2">
        <v>599</v>
      </c>
      <c r="F35" s="5">
        <v>0</v>
      </c>
      <c r="G35" s="2">
        <v>4.3</v>
      </c>
      <c r="H35" s="3">
        <v>355</v>
      </c>
      <c r="I35" s="3">
        <f>(Table3[[#This Row],[actual_price]]-Table3[[#This Row],[discounted_price]])/Table3[[#This Row],[actual_price]]*100</f>
        <v>0</v>
      </c>
      <c r="J35" s="3" t="str">
        <f>IF(Table3[[#This Row],[Discount %'[Calculated']]]&gt;=50,"Yes", "No")</f>
        <v>No</v>
      </c>
      <c r="K35" s="3">
        <f>Table3[[#This Row],[actual_price]]*Table3[[#This Row],[rating]]</f>
        <v>2575.6999999999998</v>
      </c>
      <c r="L35" s="3" t="str">
        <f>IF(Table3[[#This Row],[discounted_price]]&lt;200, "&lt;$200", IF(Table3[[#This Row],[discounted_price]]&lt;=500, "$200-$500", "&gt;$500" ))</f>
        <v>&gt;$500</v>
      </c>
      <c r="M35" s="3">
        <f>Table3[[#This Row],[rating]]+(Table3[[#This Row],[rating_count]]/1000)</f>
        <v>4.6549999999999994</v>
      </c>
      <c r="N35" s="2" t="s">
        <v>332</v>
      </c>
      <c r="O35" s="2" t="s">
        <v>333</v>
      </c>
      <c r="P35" s="2" t="s">
        <v>334</v>
      </c>
      <c r="Q35" s="2" t="s">
        <v>335</v>
      </c>
      <c r="R35" s="2" t="s">
        <v>336</v>
      </c>
      <c r="S35" s="2" t="s">
        <v>337</v>
      </c>
      <c r="T35" s="2" t="s">
        <v>338</v>
      </c>
      <c r="U35" s="8" t="s">
        <v>339</v>
      </c>
    </row>
    <row r="36" spans="1:21" ht="45" customHeight="1" x14ac:dyDescent="0.25">
      <c r="A36" s="7" t="s">
        <v>340</v>
      </c>
      <c r="B36" s="2" t="s">
        <v>341</v>
      </c>
      <c r="C36" s="2" t="s">
        <v>18</v>
      </c>
      <c r="D36" s="2">
        <v>199</v>
      </c>
      <c r="E36" s="2">
        <v>999</v>
      </c>
      <c r="F36" s="5">
        <v>0.8</v>
      </c>
      <c r="G36" s="2">
        <v>3.9</v>
      </c>
      <c r="H36" s="3">
        <v>1075</v>
      </c>
      <c r="I36" s="3">
        <f>(Table3[[#This Row],[actual_price]]-Table3[[#This Row],[discounted_price]])/Table3[[#This Row],[actual_price]]*100</f>
        <v>80.08008008008008</v>
      </c>
      <c r="J36" s="3" t="str">
        <f>IF(Table3[[#This Row],[Discount %'[Calculated']]]&gt;=50,"Yes", "No")</f>
        <v>Yes</v>
      </c>
      <c r="K36" s="3">
        <f>Table3[[#This Row],[actual_price]]*Table3[[#This Row],[rating]]</f>
        <v>3896.1</v>
      </c>
      <c r="L36" s="3" t="str">
        <f>IF(Table3[[#This Row],[discounted_price]]&lt;200, "&lt;$200", IF(Table3[[#This Row],[discounted_price]]&lt;=500, "$200-$500", "&gt;$500" ))</f>
        <v>&lt;$200</v>
      </c>
      <c r="M36" s="3">
        <f>Table3[[#This Row],[rating]]+(Table3[[#This Row],[rating_count]]/1000)</f>
        <v>4.9749999999999996</v>
      </c>
      <c r="N36" s="2" t="s">
        <v>342</v>
      </c>
      <c r="O36" s="2" t="s">
        <v>343</v>
      </c>
      <c r="P36" s="2" t="s">
        <v>344</v>
      </c>
      <c r="Q36" s="2" t="s">
        <v>345</v>
      </c>
      <c r="R36" s="2" t="s">
        <v>346</v>
      </c>
      <c r="S36" s="2" t="s">
        <v>347</v>
      </c>
      <c r="T36" s="2" t="s">
        <v>348</v>
      </c>
      <c r="U36" s="8" t="s">
        <v>349</v>
      </c>
    </row>
    <row r="37" spans="1:21" ht="45" customHeight="1" x14ac:dyDescent="0.25">
      <c r="A37" s="7" t="s">
        <v>350</v>
      </c>
      <c r="B37" s="2" t="s">
        <v>351</v>
      </c>
      <c r="C37" s="2" t="s">
        <v>18</v>
      </c>
      <c r="D37" s="2">
        <v>99</v>
      </c>
      <c r="E37" s="2">
        <v>666.66</v>
      </c>
      <c r="F37" s="5">
        <v>0.85</v>
      </c>
      <c r="G37" s="2">
        <v>3.9</v>
      </c>
      <c r="H37" s="3">
        <v>24871</v>
      </c>
      <c r="I37" s="3">
        <f>(Table3[[#This Row],[actual_price]]-Table3[[#This Row],[discounted_price]])/Table3[[#This Row],[actual_price]]*100</f>
        <v>85.149851498514977</v>
      </c>
      <c r="J37" s="3" t="str">
        <f>IF(Table3[[#This Row],[Discount %'[Calculated']]]&gt;=50,"Yes", "No")</f>
        <v>Yes</v>
      </c>
      <c r="K37" s="3">
        <f>Table3[[#This Row],[actual_price]]*Table3[[#This Row],[rating]]</f>
        <v>2599.9739999999997</v>
      </c>
      <c r="L37" s="3" t="str">
        <f>IF(Table3[[#This Row],[discounted_price]]&lt;200, "&lt;$200", IF(Table3[[#This Row],[discounted_price]]&lt;=500, "$200-$500", "&gt;$500" ))</f>
        <v>&lt;$200</v>
      </c>
      <c r="M37" s="3">
        <f>Table3[[#This Row],[rating]]+(Table3[[#This Row],[rating_count]]/1000)</f>
        <v>28.770999999999997</v>
      </c>
      <c r="N37" s="2" t="s">
        <v>352</v>
      </c>
      <c r="O37" s="2" t="s">
        <v>69</v>
      </c>
      <c r="P37" s="2" t="s">
        <v>70</v>
      </c>
      <c r="Q37" s="2" t="s">
        <v>71</v>
      </c>
      <c r="R37" s="2" t="s">
        <v>72</v>
      </c>
      <c r="S37" s="2" t="s">
        <v>353</v>
      </c>
      <c r="T37" s="2" t="s">
        <v>354</v>
      </c>
      <c r="U37" s="8" t="s">
        <v>355</v>
      </c>
    </row>
    <row r="38" spans="1:21" ht="45" customHeight="1" x14ac:dyDescent="0.25">
      <c r="A38" s="7" t="s">
        <v>356</v>
      </c>
      <c r="B38" s="2" t="s">
        <v>357</v>
      </c>
      <c r="C38" s="2" t="s">
        <v>18</v>
      </c>
      <c r="D38" s="2">
        <v>899</v>
      </c>
      <c r="E38" s="4">
        <v>1900</v>
      </c>
      <c r="F38" s="5">
        <v>0.53</v>
      </c>
      <c r="G38" s="2">
        <v>4.4000000000000004</v>
      </c>
      <c r="H38" s="3">
        <v>13552</v>
      </c>
      <c r="I38" s="3">
        <f>(Table3[[#This Row],[actual_price]]-Table3[[#This Row],[discounted_price]])/Table3[[#This Row],[actual_price]]*100</f>
        <v>52.684210526315788</v>
      </c>
      <c r="J38" s="3" t="str">
        <f>IF(Table3[[#This Row],[Discount %'[Calculated']]]&gt;=50,"Yes", "No")</f>
        <v>Yes</v>
      </c>
      <c r="K38" s="3">
        <f>Table3[[#This Row],[actual_price]]*Table3[[#This Row],[rating]]</f>
        <v>8360</v>
      </c>
      <c r="L38" s="3" t="str">
        <f>IF(Table3[[#This Row],[discounted_price]]&lt;200, "&lt;$200", IF(Table3[[#This Row],[discounted_price]]&lt;=500, "$200-$500", "&gt;$500" ))</f>
        <v>&gt;$500</v>
      </c>
      <c r="M38" s="3">
        <f>Table3[[#This Row],[rating]]+(Table3[[#This Row],[rating_count]]/1000)</f>
        <v>17.951999999999998</v>
      </c>
      <c r="N38" s="2" t="s">
        <v>358</v>
      </c>
      <c r="O38" s="2" t="s">
        <v>359</v>
      </c>
      <c r="P38" s="2" t="s">
        <v>360</v>
      </c>
      <c r="Q38" s="2" t="s">
        <v>361</v>
      </c>
      <c r="R38" s="2" t="s">
        <v>362</v>
      </c>
      <c r="S38" s="2" t="s">
        <v>363</v>
      </c>
      <c r="T38" s="2" t="s">
        <v>364</v>
      </c>
      <c r="U38" s="8" t="s">
        <v>365</v>
      </c>
    </row>
    <row r="39" spans="1:21" ht="45" customHeight="1" x14ac:dyDescent="0.25">
      <c r="A39" s="7" t="s">
        <v>366</v>
      </c>
      <c r="B39" s="2" t="s">
        <v>367</v>
      </c>
      <c r="C39" s="2" t="s">
        <v>18</v>
      </c>
      <c r="D39" s="2">
        <v>199</v>
      </c>
      <c r="E39" s="2">
        <v>999</v>
      </c>
      <c r="F39" s="5">
        <v>0.8</v>
      </c>
      <c r="G39" s="2">
        <v>4</v>
      </c>
      <c r="H39" s="3">
        <v>576</v>
      </c>
      <c r="I39" s="3">
        <f>(Table3[[#This Row],[actual_price]]-Table3[[#This Row],[discounted_price]])/Table3[[#This Row],[actual_price]]*100</f>
        <v>80.08008008008008</v>
      </c>
      <c r="J39" s="3" t="str">
        <f>IF(Table3[[#This Row],[Discount %'[Calculated']]]&gt;=50,"Yes", "No")</f>
        <v>Yes</v>
      </c>
      <c r="K39" s="3">
        <f>Table3[[#This Row],[actual_price]]*Table3[[#This Row],[rating]]</f>
        <v>3996</v>
      </c>
      <c r="L39" s="3" t="str">
        <f>IF(Table3[[#This Row],[discounted_price]]&lt;200, "&lt;$200", IF(Table3[[#This Row],[discounted_price]]&lt;=500, "$200-$500", "&gt;$500" ))</f>
        <v>&lt;$200</v>
      </c>
      <c r="M39" s="3">
        <f>Table3[[#This Row],[rating]]+(Table3[[#This Row],[rating_count]]/1000)</f>
        <v>4.5759999999999996</v>
      </c>
      <c r="N39" s="2" t="s">
        <v>368</v>
      </c>
      <c r="O39" s="2" t="s">
        <v>369</v>
      </c>
      <c r="P39" s="2" t="s">
        <v>370</v>
      </c>
      <c r="Q39" s="2" t="s">
        <v>371</v>
      </c>
      <c r="R39" s="2" t="s">
        <v>372</v>
      </c>
      <c r="S39" s="2" t="s">
        <v>373</v>
      </c>
      <c r="T39" s="2" t="s">
        <v>374</v>
      </c>
      <c r="U39" s="8" t="s">
        <v>375</v>
      </c>
    </row>
    <row r="40" spans="1:21" ht="45" customHeight="1" x14ac:dyDescent="0.25">
      <c r="A40" s="7" t="s">
        <v>376</v>
      </c>
      <c r="B40" s="2" t="s">
        <v>377</v>
      </c>
      <c r="C40" s="2" t="s">
        <v>169</v>
      </c>
      <c r="D40" s="4">
        <v>32999</v>
      </c>
      <c r="E40" s="4">
        <v>45999</v>
      </c>
      <c r="F40" s="5">
        <v>0.28000000000000003</v>
      </c>
      <c r="G40" s="2">
        <v>4.2</v>
      </c>
      <c r="H40" s="3">
        <v>7298</v>
      </c>
      <c r="I40" s="3">
        <f>(Table3[[#This Row],[actual_price]]-Table3[[#This Row],[discounted_price]])/Table3[[#This Row],[actual_price]]*100</f>
        <v>28.261483945303155</v>
      </c>
      <c r="J40" s="3" t="str">
        <f>IF(Table3[[#This Row],[Discount %'[Calculated']]]&gt;=50,"Yes", "No")</f>
        <v>No</v>
      </c>
      <c r="K40" s="3">
        <f>Table3[[#This Row],[actual_price]]*Table3[[#This Row],[rating]]</f>
        <v>193195.80000000002</v>
      </c>
      <c r="L40" s="3" t="str">
        <f>IF(Table3[[#This Row],[discounted_price]]&lt;200, "&lt;$200", IF(Table3[[#This Row],[discounted_price]]&lt;=500, "$200-$500", "&gt;$500" ))</f>
        <v>&gt;$500</v>
      </c>
      <c r="M40" s="3">
        <f>Table3[[#This Row],[rating]]+(Table3[[#This Row],[rating_count]]/1000)</f>
        <v>11.498000000000001</v>
      </c>
      <c r="N40" s="2" t="s">
        <v>378</v>
      </c>
      <c r="O40" s="2" t="s">
        <v>379</v>
      </c>
      <c r="P40" s="2" t="s">
        <v>380</v>
      </c>
      <c r="Q40" s="2" t="s">
        <v>381</v>
      </c>
      <c r="R40" s="2" t="s">
        <v>382</v>
      </c>
      <c r="S40" s="2" t="s">
        <v>383</v>
      </c>
      <c r="T40" s="2" t="s">
        <v>384</v>
      </c>
      <c r="U40" s="8" t="s">
        <v>385</v>
      </c>
    </row>
    <row r="41" spans="1:21" ht="45" customHeight="1" x14ac:dyDescent="0.25">
      <c r="A41" s="7" t="s">
        <v>386</v>
      </c>
      <c r="B41" s="2" t="s">
        <v>387</v>
      </c>
      <c r="C41" s="2" t="s">
        <v>18</v>
      </c>
      <c r="D41" s="2">
        <v>970</v>
      </c>
      <c r="E41" s="4">
        <v>1999</v>
      </c>
      <c r="F41" s="5">
        <v>0.51</v>
      </c>
      <c r="G41" s="2">
        <v>4.2</v>
      </c>
      <c r="H41" s="3">
        <v>462</v>
      </c>
      <c r="I41" s="3">
        <f>(Table3[[#This Row],[actual_price]]-Table3[[#This Row],[discounted_price]])/Table3[[#This Row],[actual_price]]*100</f>
        <v>51.475737868934466</v>
      </c>
      <c r="J41" s="3" t="str">
        <f>IF(Table3[[#This Row],[Discount %'[Calculated']]]&gt;=50,"Yes", "No")</f>
        <v>Yes</v>
      </c>
      <c r="K41" s="3">
        <f>Table3[[#This Row],[actual_price]]*Table3[[#This Row],[rating]]</f>
        <v>8395.8000000000011</v>
      </c>
      <c r="L41" s="3" t="str">
        <f>IF(Table3[[#This Row],[discounted_price]]&lt;200, "&lt;$200", IF(Table3[[#This Row],[discounted_price]]&lt;=500, "$200-$500", "&gt;$500" ))</f>
        <v>&gt;$500</v>
      </c>
      <c r="M41" s="3">
        <f>Table3[[#This Row],[rating]]+(Table3[[#This Row],[rating_count]]/1000)</f>
        <v>4.6619999999999999</v>
      </c>
      <c r="N41" s="2" t="s">
        <v>388</v>
      </c>
      <c r="O41" s="2" t="s">
        <v>389</v>
      </c>
      <c r="P41" s="2" t="s">
        <v>390</v>
      </c>
      <c r="Q41" s="2" t="s">
        <v>391</v>
      </c>
      <c r="R41" s="2" t="s">
        <v>392</v>
      </c>
      <c r="S41" s="2" t="s">
        <v>393</v>
      </c>
      <c r="T41" s="2" t="s">
        <v>394</v>
      </c>
      <c r="U41" s="8" t="s">
        <v>395</v>
      </c>
    </row>
    <row r="42" spans="1:21" ht="45" customHeight="1" x14ac:dyDescent="0.25">
      <c r="A42" s="7" t="s">
        <v>396</v>
      </c>
      <c r="B42" s="2" t="s">
        <v>397</v>
      </c>
      <c r="C42" s="2" t="s">
        <v>18</v>
      </c>
      <c r="D42" s="2">
        <v>209</v>
      </c>
      <c r="E42" s="2">
        <v>695</v>
      </c>
      <c r="F42" s="5">
        <v>0.7</v>
      </c>
      <c r="G42" s="2">
        <v>4.5</v>
      </c>
      <c r="H42" s="3">
        <v>107687</v>
      </c>
      <c r="I42" s="3">
        <f>(Table3[[#This Row],[actual_price]]-Table3[[#This Row],[discounted_price]])/Table3[[#This Row],[actual_price]]*100</f>
        <v>69.928057553956833</v>
      </c>
      <c r="J42" s="3" t="str">
        <f>IF(Table3[[#This Row],[Discount %'[Calculated']]]&gt;=50,"Yes", "No")</f>
        <v>Yes</v>
      </c>
      <c r="K42" s="3">
        <f>Table3[[#This Row],[actual_price]]*Table3[[#This Row],[rating]]</f>
        <v>3127.5</v>
      </c>
      <c r="L42" s="3" t="str">
        <f>IF(Table3[[#This Row],[discounted_price]]&lt;200, "&lt;$200", IF(Table3[[#This Row],[discounted_price]]&lt;=500, "$200-$500", "&gt;$500" ))</f>
        <v>$200-$500</v>
      </c>
      <c r="M42" s="3">
        <f>Table3[[#This Row],[rating]]+(Table3[[#This Row],[rating_count]]/1000)</f>
        <v>112.187</v>
      </c>
      <c r="N42" s="2" t="s">
        <v>398</v>
      </c>
      <c r="O42" s="2" t="s">
        <v>399</v>
      </c>
      <c r="P42" s="2" t="s">
        <v>400</v>
      </c>
      <c r="Q42" s="2" t="s">
        <v>401</v>
      </c>
      <c r="R42" s="2" t="s">
        <v>402</v>
      </c>
      <c r="S42" s="2" t="s">
        <v>403</v>
      </c>
      <c r="T42" s="2" t="s">
        <v>404</v>
      </c>
      <c r="U42" s="8" t="s">
        <v>405</v>
      </c>
    </row>
    <row r="43" spans="1:21" ht="45" customHeight="1" x14ac:dyDescent="0.25">
      <c r="A43" s="7" t="s">
        <v>406</v>
      </c>
      <c r="B43" s="2" t="s">
        <v>407</v>
      </c>
      <c r="C43" s="2" t="s">
        <v>169</v>
      </c>
      <c r="D43" s="4">
        <v>19999</v>
      </c>
      <c r="E43" s="4">
        <v>34999</v>
      </c>
      <c r="F43" s="5">
        <v>0.43</v>
      </c>
      <c r="G43" s="2">
        <v>4.3</v>
      </c>
      <c r="H43" s="3">
        <v>27151</v>
      </c>
      <c r="I43" s="3">
        <f>(Table3[[#This Row],[actual_price]]-Table3[[#This Row],[discounted_price]])/Table3[[#This Row],[actual_price]]*100</f>
        <v>42.858367381925198</v>
      </c>
      <c r="J43" s="3" t="str">
        <f>IF(Table3[[#This Row],[Discount %'[Calculated']]]&gt;=50,"Yes", "No")</f>
        <v>No</v>
      </c>
      <c r="K43" s="3">
        <f>Table3[[#This Row],[actual_price]]*Table3[[#This Row],[rating]]</f>
        <v>150495.69999999998</v>
      </c>
      <c r="L43" s="3" t="str">
        <f>IF(Table3[[#This Row],[discounted_price]]&lt;200, "&lt;$200", IF(Table3[[#This Row],[discounted_price]]&lt;=500, "$200-$500", "&gt;$500" ))</f>
        <v>&gt;$500</v>
      </c>
      <c r="M43" s="3">
        <f>Table3[[#This Row],[rating]]+(Table3[[#This Row],[rating_count]]/1000)</f>
        <v>31.451000000000001</v>
      </c>
      <c r="N43" s="2" t="s">
        <v>408</v>
      </c>
      <c r="O43" s="2" t="s">
        <v>409</v>
      </c>
      <c r="P43" s="2" t="s">
        <v>410</v>
      </c>
      <c r="Q43" s="2" t="s">
        <v>411</v>
      </c>
      <c r="R43" s="2" t="s">
        <v>412</v>
      </c>
      <c r="S43" s="2" t="s">
        <v>13026</v>
      </c>
      <c r="T43" s="2" t="s">
        <v>413</v>
      </c>
      <c r="U43" s="8" t="s">
        <v>414</v>
      </c>
    </row>
    <row r="44" spans="1:21" ht="45" customHeight="1" x14ac:dyDescent="0.25">
      <c r="A44" s="7" t="s">
        <v>415</v>
      </c>
      <c r="B44" s="2" t="s">
        <v>416</v>
      </c>
      <c r="C44" s="2" t="s">
        <v>18</v>
      </c>
      <c r="D44" s="2">
        <v>399</v>
      </c>
      <c r="E44" s="4">
        <v>1099</v>
      </c>
      <c r="F44" s="5">
        <v>0.64</v>
      </c>
      <c r="G44" s="2">
        <v>4.2</v>
      </c>
      <c r="H44" s="3">
        <v>24269</v>
      </c>
      <c r="I44" s="3">
        <f>(Table3[[#This Row],[actual_price]]-Table3[[#This Row],[discounted_price]])/Table3[[#This Row],[actual_price]]*100</f>
        <v>63.694267515923563</v>
      </c>
      <c r="J44" s="3" t="str">
        <f>IF(Table3[[#This Row],[Discount %'[Calculated']]]&gt;=50,"Yes", "No")</f>
        <v>Yes</v>
      </c>
      <c r="K44" s="3">
        <f>Table3[[#This Row],[actual_price]]*Table3[[#This Row],[rating]]</f>
        <v>4615.8</v>
      </c>
      <c r="L44" s="3" t="str">
        <f>IF(Table3[[#This Row],[discounted_price]]&lt;200, "&lt;$200", IF(Table3[[#This Row],[discounted_price]]&lt;=500, "$200-$500", "&gt;$500" ))</f>
        <v>$200-$500</v>
      </c>
      <c r="M44" s="3">
        <f>Table3[[#This Row],[rating]]+(Table3[[#This Row],[rating_count]]/1000)</f>
        <v>28.468999999999998</v>
      </c>
      <c r="N44" s="2" t="s">
        <v>417</v>
      </c>
      <c r="O44" s="2" t="s">
        <v>20</v>
      </c>
      <c r="P44" s="2" t="s">
        <v>21</v>
      </c>
      <c r="Q44" s="2" t="s">
        <v>22</v>
      </c>
      <c r="R44" s="2" t="s">
        <v>23</v>
      </c>
      <c r="S44" s="2" t="s">
        <v>24</v>
      </c>
      <c r="T44" s="2" t="s">
        <v>418</v>
      </c>
      <c r="U44" s="8" t="s">
        <v>419</v>
      </c>
    </row>
    <row r="45" spans="1:21" ht="45" customHeight="1" x14ac:dyDescent="0.25">
      <c r="A45" s="7" t="s">
        <v>420</v>
      </c>
      <c r="B45" s="2" t="s">
        <v>421</v>
      </c>
      <c r="C45" s="2" t="s">
        <v>98</v>
      </c>
      <c r="D45" s="2">
        <v>999</v>
      </c>
      <c r="E45" s="4">
        <v>1599</v>
      </c>
      <c r="F45" s="5">
        <v>0.38</v>
      </c>
      <c r="G45" s="2">
        <v>4.3</v>
      </c>
      <c r="H45" s="3">
        <v>12093</v>
      </c>
      <c r="I45" s="3">
        <f>(Table3[[#This Row],[actual_price]]-Table3[[#This Row],[discounted_price]])/Table3[[#This Row],[actual_price]]*100</f>
        <v>37.523452157598499</v>
      </c>
      <c r="J45" s="3" t="str">
        <f>IF(Table3[[#This Row],[Discount %'[Calculated']]]&gt;=50,"Yes", "No")</f>
        <v>No</v>
      </c>
      <c r="K45" s="3">
        <f>Table3[[#This Row],[actual_price]]*Table3[[#This Row],[rating]]</f>
        <v>6875.7</v>
      </c>
      <c r="L45" s="3" t="str">
        <f>IF(Table3[[#This Row],[discounted_price]]&lt;200, "&lt;$200", IF(Table3[[#This Row],[discounted_price]]&lt;=500, "$200-$500", "&gt;$500" ))</f>
        <v>&gt;$500</v>
      </c>
      <c r="M45" s="3">
        <f>Table3[[#This Row],[rating]]+(Table3[[#This Row],[rating_count]]/1000)</f>
        <v>16.393000000000001</v>
      </c>
      <c r="N45" s="2" t="s">
        <v>422</v>
      </c>
      <c r="O45" s="2" t="s">
        <v>423</v>
      </c>
      <c r="P45" s="2" t="s">
        <v>424</v>
      </c>
      <c r="Q45" s="2" t="s">
        <v>425</v>
      </c>
      <c r="R45" s="2" t="s">
        <v>426</v>
      </c>
      <c r="S45" s="2" t="s">
        <v>427</v>
      </c>
      <c r="T45" s="2" t="s">
        <v>428</v>
      </c>
      <c r="U45" s="8" t="s">
        <v>429</v>
      </c>
    </row>
    <row r="46" spans="1:21" ht="45" customHeight="1" x14ac:dyDescent="0.25">
      <c r="A46" s="7" t="s">
        <v>430</v>
      </c>
      <c r="B46" s="2" t="s">
        <v>431</v>
      </c>
      <c r="C46" s="2" t="s">
        <v>18</v>
      </c>
      <c r="D46" s="2">
        <v>59</v>
      </c>
      <c r="E46" s="2">
        <v>199</v>
      </c>
      <c r="F46" s="5">
        <v>0.7</v>
      </c>
      <c r="G46" s="2">
        <v>4</v>
      </c>
      <c r="H46" s="3">
        <v>9378</v>
      </c>
      <c r="I46" s="3">
        <f>(Table3[[#This Row],[actual_price]]-Table3[[#This Row],[discounted_price]])/Table3[[#This Row],[actual_price]]*100</f>
        <v>70.35175879396985</v>
      </c>
      <c r="J46" s="3" t="str">
        <f>IF(Table3[[#This Row],[Discount %'[Calculated']]]&gt;=50,"Yes", "No")</f>
        <v>Yes</v>
      </c>
      <c r="K46" s="3">
        <f>Table3[[#This Row],[actual_price]]*Table3[[#This Row],[rating]]</f>
        <v>796</v>
      </c>
      <c r="L46" s="3" t="str">
        <f>IF(Table3[[#This Row],[discounted_price]]&lt;200, "&lt;$200", IF(Table3[[#This Row],[discounted_price]]&lt;=500, "$200-$500", "&gt;$500" ))</f>
        <v>&lt;$200</v>
      </c>
      <c r="M46" s="3">
        <f>Table3[[#This Row],[rating]]+(Table3[[#This Row],[rating_count]]/1000)</f>
        <v>13.378</v>
      </c>
      <c r="N46" s="2" t="s">
        <v>432</v>
      </c>
      <c r="O46" s="2" t="s">
        <v>236</v>
      </c>
      <c r="P46" s="2" t="s">
        <v>237</v>
      </c>
      <c r="Q46" s="2" t="s">
        <v>238</v>
      </c>
      <c r="R46" s="2" t="s">
        <v>239</v>
      </c>
      <c r="S46" s="2" t="s">
        <v>240</v>
      </c>
      <c r="T46" s="2" t="s">
        <v>433</v>
      </c>
      <c r="U46" s="8" t="s">
        <v>434</v>
      </c>
    </row>
    <row r="47" spans="1:21" ht="45" customHeight="1" x14ac:dyDescent="0.25">
      <c r="A47" s="7" t="s">
        <v>435</v>
      </c>
      <c r="B47" s="2" t="s">
        <v>436</v>
      </c>
      <c r="C47" s="2" t="s">
        <v>18</v>
      </c>
      <c r="D47" s="2">
        <v>333</v>
      </c>
      <c r="E47" s="2">
        <v>999</v>
      </c>
      <c r="F47" s="5">
        <v>0.67</v>
      </c>
      <c r="G47" s="2">
        <v>3.3</v>
      </c>
      <c r="H47" s="3">
        <v>9792</v>
      </c>
      <c r="I47" s="3">
        <f>(Table3[[#This Row],[actual_price]]-Table3[[#This Row],[discounted_price]])/Table3[[#This Row],[actual_price]]*100</f>
        <v>66.666666666666657</v>
      </c>
      <c r="J47" s="3" t="str">
        <f>IF(Table3[[#This Row],[Discount %'[Calculated']]]&gt;=50,"Yes", "No")</f>
        <v>Yes</v>
      </c>
      <c r="K47" s="3">
        <f>Table3[[#This Row],[actual_price]]*Table3[[#This Row],[rating]]</f>
        <v>3296.7</v>
      </c>
      <c r="L47" s="3" t="str">
        <f>IF(Table3[[#This Row],[discounted_price]]&lt;200, "&lt;$200", IF(Table3[[#This Row],[discounted_price]]&lt;=500, "$200-$500", "&gt;$500" ))</f>
        <v>$200-$500</v>
      </c>
      <c r="M47" s="3">
        <f>Table3[[#This Row],[rating]]+(Table3[[#This Row],[rating_count]]/1000)</f>
        <v>13.091999999999999</v>
      </c>
      <c r="N47" s="2" t="s">
        <v>437</v>
      </c>
      <c r="O47" s="2" t="s">
        <v>438</v>
      </c>
      <c r="P47" s="2" t="s">
        <v>439</v>
      </c>
      <c r="Q47" s="2" t="s">
        <v>440</v>
      </c>
      <c r="R47" s="2" t="s">
        <v>441</v>
      </c>
      <c r="S47" s="2" t="s">
        <v>442</v>
      </c>
      <c r="T47" s="2" t="s">
        <v>443</v>
      </c>
      <c r="U47" s="8" t="s">
        <v>444</v>
      </c>
    </row>
    <row r="48" spans="1:21" ht="45" customHeight="1" x14ac:dyDescent="0.25">
      <c r="A48" s="7" t="s">
        <v>445</v>
      </c>
      <c r="B48" s="2" t="s">
        <v>446</v>
      </c>
      <c r="C48" s="2" t="s">
        <v>98</v>
      </c>
      <c r="D48" s="2">
        <v>507</v>
      </c>
      <c r="E48" s="4">
        <v>1208</v>
      </c>
      <c r="F48" s="5">
        <v>0.57999999999999996</v>
      </c>
      <c r="G48" s="2">
        <v>4.0999999999999996</v>
      </c>
      <c r="H48" s="3">
        <v>8131</v>
      </c>
      <c r="I48" s="3">
        <f>(Table3[[#This Row],[actual_price]]-Table3[[#This Row],[discounted_price]])/Table3[[#This Row],[actual_price]]*100</f>
        <v>58.029801324503318</v>
      </c>
      <c r="J48" s="3" t="str">
        <f>IF(Table3[[#This Row],[Discount %'[Calculated']]]&gt;=50,"Yes", "No")</f>
        <v>Yes</v>
      </c>
      <c r="K48" s="3">
        <f>Table3[[#This Row],[actual_price]]*Table3[[#This Row],[rating]]</f>
        <v>4952.7999999999993</v>
      </c>
      <c r="L48" s="3" t="str">
        <f>IF(Table3[[#This Row],[discounted_price]]&lt;200, "&lt;$200", IF(Table3[[#This Row],[discounted_price]]&lt;=500, "$200-$500", "&gt;$500" ))</f>
        <v>&gt;$500</v>
      </c>
      <c r="M48" s="3">
        <f>Table3[[#This Row],[rating]]+(Table3[[#This Row],[rating_count]]/1000)</f>
        <v>12.231</v>
      </c>
      <c r="N48" s="2" t="s">
        <v>447</v>
      </c>
      <c r="O48" s="2" t="s">
        <v>448</v>
      </c>
      <c r="P48" s="2" t="s">
        <v>449</v>
      </c>
      <c r="Q48" s="2" t="s">
        <v>450</v>
      </c>
      <c r="R48" s="2" t="s">
        <v>451</v>
      </c>
      <c r="S48" s="2" t="s">
        <v>452</v>
      </c>
      <c r="T48" s="2" t="s">
        <v>453</v>
      </c>
      <c r="U48" s="8" t="s">
        <v>454</v>
      </c>
    </row>
    <row r="49" spans="1:21" ht="45" customHeight="1" x14ac:dyDescent="0.25">
      <c r="A49" s="7" t="s">
        <v>455</v>
      </c>
      <c r="B49" s="2" t="s">
        <v>456</v>
      </c>
      <c r="C49" s="2" t="s">
        <v>129</v>
      </c>
      <c r="D49" s="2">
        <v>309</v>
      </c>
      <c r="E49" s="2">
        <v>475</v>
      </c>
      <c r="F49" s="5">
        <v>0.35</v>
      </c>
      <c r="G49" s="2">
        <v>4.4000000000000004</v>
      </c>
      <c r="H49" s="3">
        <v>426973</v>
      </c>
      <c r="I49" s="3">
        <f>(Table3[[#This Row],[actual_price]]-Table3[[#This Row],[discounted_price]])/Table3[[#This Row],[actual_price]]*100</f>
        <v>34.94736842105263</v>
      </c>
      <c r="J49" s="3" t="str">
        <f>IF(Table3[[#This Row],[Discount %'[Calculated']]]&gt;=50,"Yes", "No")</f>
        <v>No</v>
      </c>
      <c r="K49" s="3">
        <f>Table3[[#This Row],[actual_price]]*Table3[[#This Row],[rating]]</f>
        <v>2090</v>
      </c>
      <c r="L49" s="3" t="str">
        <f>IF(Table3[[#This Row],[discounted_price]]&lt;200, "&lt;$200", IF(Table3[[#This Row],[discounted_price]]&lt;=500, "$200-$500", "&gt;$500" ))</f>
        <v>$200-$500</v>
      </c>
      <c r="M49" s="3">
        <f>Table3[[#This Row],[rating]]+(Table3[[#This Row],[rating_count]]/1000)</f>
        <v>431.37299999999999</v>
      </c>
      <c r="N49" s="2" t="s">
        <v>457</v>
      </c>
      <c r="O49" s="2" t="s">
        <v>131</v>
      </c>
      <c r="P49" s="2" t="s">
        <v>132</v>
      </c>
      <c r="Q49" s="2" t="s">
        <v>133</v>
      </c>
      <c r="R49" s="2" t="s">
        <v>134</v>
      </c>
      <c r="S49" s="2" t="s">
        <v>135</v>
      </c>
      <c r="T49" s="2" t="s">
        <v>458</v>
      </c>
      <c r="U49" s="8" t="s">
        <v>459</v>
      </c>
    </row>
    <row r="50" spans="1:21" ht="45" customHeight="1" x14ac:dyDescent="0.25">
      <c r="A50" s="7" t="s">
        <v>460</v>
      </c>
      <c r="B50" s="2" t="s">
        <v>461</v>
      </c>
      <c r="C50" s="2" t="s">
        <v>462</v>
      </c>
      <c r="D50" s="2">
        <v>399</v>
      </c>
      <c r="E50" s="2">
        <v>999</v>
      </c>
      <c r="F50" s="5">
        <v>0.6</v>
      </c>
      <c r="G50" s="2">
        <v>3.6</v>
      </c>
      <c r="H50" s="3">
        <v>493</v>
      </c>
      <c r="I50" s="3">
        <f>(Table3[[#This Row],[actual_price]]-Table3[[#This Row],[discounted_price]])/Table3[[#This Row],[actual_price]]*100</f>
        <v>60.06006006006006</v>
      </c>
      <c r="J50" s="3" t="str">
        <f>IF(Table3[[#This Row],[Discount %'[Calculated']]]&gt;=50,"Yes", "No")</f>
        <v>Yes</v>
      </c>
      <c r="K50" s="3">
        <f>Table3[[#This Row],[actual_price]]*Table3[[#This Row],[rating]]</f>
        <v>3596.4</v>
      </c>
      <c r="L50" s="3" t="str">
        <f>IF(Table3[[#This Row],[discounted_price]]&lt;200, "&lt;$200", IF(Table3[[#This Row],[discounted_price]]&lt;=500, "$200-$500", "&gt;$500" ))</f>
        <v>$200-$500</v>
      </c>
      <c r="M50" s="3">
        <f>Table3[[#This Row],[rating]]+(Table3[[#This Row],[rating_count]]/1000)</f>
        <v>4.093</v>
      </c>
      <c r="N50" s="2" t="s">
        <v>463</v>
      </c>
      <c r="O50" s="2" t="s">
        <v>464</v>
      </c>
      <c r="P50" s="2" t="s">
        <v>465</v>
      </c>
      <c r="Q50" s="2" t="s">
        <v>466</v>
      </c>
      <c r="R50" s="2" t="s">
        <v>467</v>
      </c>
      <c r="S50" s="2" t="s">
        <v>468</v>
      </c>
      <c r="T50" s="2" t="s">
        <v>469</v>
      </c>
      <c r="U50" s="8" t="s">
        <v>470</v>
      </c>
    </row>
    <row r="51" spans="1:21" ht="45" customHeight="1" x14ac:dyDescent="0.25">
      <c r="A51" s="7" t="s">
        <v>471</v>
      </c>
      <c r="B51" s="2" t="s">
        <v>472</v>
      </c>
      <c r="C51" s="2" t="s">
        <v>18</v>
      </c>
      <c r="D51" s="2">
        <v>199</v>
      </c>
      <c r="E51" s="2">
        <v>395</v>
      </c>
      <c r="F51" s="5">
        <v>0.5</v>
      </c>
      <c r="G51" s="2">
        <v>4.2</v>
      </c>
      <c r="H51" s="3">
        <v>92595</v>
      </c>
      <c r="I51" s="3">
        <f>(Table3[[#This Row],[actual_price]]-Table3[[#This Row],[discounted_price]])/Table3[[#This Row],[actual_price]]*100</f>
        <v>49.620253164556956</v>
      </c>
      <c r="J51" s="3" t="str">
        <f>IF(Table3[[#This Row],[Discount %'[Calculated']]]&gt;=50,"Yes", "No")</f>
        <v>No</v>
      </c>
      <c r="K51" s="3">
        <f>Table3[[#This Row],[actual_price]]*Table3[[#This Row],[rating]]</f>
        <v>1659</v>
      </c>
      <c r="L51" s="3" t="str">
        <f>IF(Table3[[#This Row],[discounted_price]]&lt;200, "&lt;$200", IF(Table3[[#This Row],[discounted_price]]&lt;=500, "$200-$500", "&gt;$500" ))</f>
        <v>&lt;$200</v>
      </c>
      <c r="M51" s="3">
        <f>Table3[[#This Row],[rating]]+(Table3[[#This Row],[rating_count]]/1000)</f>
        <v>96.795000000000002</v>
      </c>
      <c r="N51" s="2" t="s">
        <v>473</v>
      </c>
      <c r="O51" s="2" t="s">
        <v>474</v>
      </c>
      <c r="P51" s="2" t="s">
        <v>475</v>
      </c>
      <c r="Q51" s="2" t="s">
        <v>476</v>
      </c>
      <c r="R51" s="2" t="s">
        <v>477</v>
      </c>
      <c r="S51" s="2" t="s">
        <v>478</v>
      </c>
      <c r="T51" s="2" t="s">
        <v>479</v>
      </c>
      <c r="U51" s="8" t="s">
        <v>480</v>
      </c>
    </row>
    <row r="52" spans="1:21" ht="45" customHeight="1" x14ac:dyDescent="0.25">
      <c r="A52" s="7" t="s">
        <v>481</v>
      </c>
      <c r="B52" s="2" t="s">
        <v>482</v>
      </c>
      <c r="C52" s="2" t="s">
        <v>98</v>
      </c>
      <c r="D52" s="4">
        <v>1199</v>
      </c>
      <c r="E52" s="4">
        <v>2199</v>
      </c>
      <c r="F52" s="5">
        <v>0.45</v>
      </c>
      <c r="G52" s="2">
        <v>4.4000000000000004</v>
      </c>
      <c r="H52" s="3">
        <v>24780</v>
      </c>
      <c r="I52" s="3">
        <f>(Table3[[#This Row],[actual_price]]-Table3[[#This Row],[discounted_price]])/Table3[[#This Row],[actual_price]]*100</f>
        <v>45.475216007276039</v>
      </c>
      <c r="J52" s="3" t="str">
        <f>IF(Table3[[#This Row],[Discount %'[Calculated']]]&gt;=50,"Yes", "No")</f>
        <v>No</v>
      </c>
      <c r="K52" s="3">
        <f>Table3[[#This Row],[actual_price]]*Table3[[#This Row],[rating]]</f>
        <v>9675.6</v>
      </c>
      <c r="L52" s="3" t="str">
        <f>IF(Table3[[#This Row],[discounted_price]]&lt;200, "&lt;$200", IF(Table3[[#This Row],[discounted_price]]&lt;=500, "$200-$500", "&gt;$500" ))</f>
        <v>&gt;$500</v>
      </c>
      <c r="M52" s="3">
        <f>Table3[[#This Row],[rating]]+(Table3[[#This Row],[rating_count]]/1000)</f>
        <v>29.18</v>
      </c>
      <c r="N52" s="2" t="s">
        <v>483</v>
      </c>
      <c r="O52" s="2" t="s">
        <v>484</v>
      </c>
      <c r="P52" s="2" t="s">
        <v>485</v>
      </c>
      <c r="Q52" s="2" t="s">
        <v>486</v>
      </c>
      <c r="R52" s="2" t="s">
        <v>487</v>
      </c>
      <c r="S52" s="2" t="s">
        <v>488</v>
      </c>
      <c r="T52" s="2" t="s">
        <v>489</v>
      </c>
      <c r="U52" s="8" t="s">
        <v>490</v>
      </c>
    </row>
    <row r="53" spans="1:21" ht="45" customHeight="1" x14ac:dyDescent="0.25">
      <c r="A53" s="7" t="s">
        <v>491</v>
      </c>
      <c r="B53" s="2" t="s">
        <v>492</v>
      </c>
      <c r="C53" s="2" t="s">
        <v>18</v>
      </c>
      <c r="D53" s="2">
        <v>179</v>
      </c>
      <c r="E53" s="2">
        <v>500</v>
      </c>
      <c r="F53" s="5">
        <v>0.64</v>
      </c>
      <c r="G53" s="2">
        <v>4.2</v>
      </c>
      <c r="H53" s="3">
        <v>92595</v>
      </c>
      <c r="I53" s="3">
        <f>(Table3[[#This Row],[actual_price]]-Table3[[#This Row],[discounted_price]])/Table3[[#This Row],[actual_price]]*100</f>
        <v>64.2</v>
      </c>
      <c r="J53" s="3" t="str">
        <f>IF(Table3[[#This Row],[Discount %'[Calculated']]]&gt;=50,"Yes", "No")</f>
        <v>Yes</v>
      </c>
      <c r="K53" s="3">
        <f>Table3[[#This Row],[actual_price]]*Table3[[#This Row],[rating]]</f>
        <v>2100</v>
      </c>
      <c r="L53" s="3" t="str">
        <f>IF(Table3[[#This Row],[discounted_price]]&lt;200, "&lt;$200", IF(Table3[[#This Row],[discounted_price]]&lt;=500, "$200-$500", "&gt;$500" ))</f>
        <v>&lt;$200</v>
      </c>
      <c r="M53" s="3">
        <f>Table3[[#This Row],[rating]]+(Table3[[#This Row],[rating_count]]/1000)</f>
        <v>96.795000000000002</v>
      </c>
      <c r="N53" s="2" t="s">
        <v>493</v>
      </c>
      <c r="O53" s="2" t="s">
        <v>474</v>
      </c>
      <c r="P53" s="2" t="s">
        <v>475</v>
      </c>
      <c r="Q53" s="2" t="s">
        <v>476</v>
      </c>
      <c r="R53" s="2" t="s">
        <v>477</v>
      </c>
      <c r="S53" s="2" t="s">
        <v>478</v>
      </c>
      <c r="T53" s="2" t="s">
        <v>494</v>
      </c>
      <c r="U53" s="8" t="s">
        <v>495</v>
      </c>
    </row>
    <row r="54" spans="1:21" ht="45" customHeight="1" x14ac:dyDescent="0.25">
      <c r="A54" s="7" t="s">
        <v>496</v>
      </c>
      <c r="B54" s="2" t="s">
        <v>497</v>
      </c>
      <c r="C54" s="2" t="s">
        <v>18</v>
      </c>
      <c r="D54" s="2">
        <v>799</v>
      </c>
      <c r="E54" s="4">
        <v>2100</v>
      </c>
      <c r="F54" s="5">
        <v>0.62</v>
      </c>
      <c r="G54" s="2">
        <v>4.3</v>
      </c>
      <c r="H54" s="3">
        <v>8188</v>
      </c>
      <c r="I54" s="3">
        <f>(Table3[[#This Row],[actual_price]]-Table3[[#This Row],[discounted_price]])/Table3[[#This Row],[actual_price]]*100</f>
        <v>61.952380952380949</v>
      </c>
      <c r="J54" s="3" t="str">
        <f>IF(Table3[[#This Row],[Discount %'[Calculated']]]&gt;=50,"Yes", "No")</f>
        <v>Yes</v>
      </c>
      <c r="K54" s="3">
        <f>Table3[[#This Row],[actual_price]]*Table3[[#This Row],[rating]]</f>
        <v>9030</v>
      </c>
      <c r="L54" s="3" t="str">
        <f>IF(Table3[[#This Row],[discounted_price]]&lt;200, "&lt;$200", IF(Table3[[#This Row],[discounted_price]]&lt;=500, "$200-$500", "&gt;$500" ))</f>
        <v>&gt;$500</v>
      </c>
      <c r="M54" s="3">
        <f>Table3[[#This Row],[rating]]+(Table3[[#This Row],[rating_count]]/1000)</f>
        <v>12.488</v>
      </c>
      <c r="N54" s="2" t="s">
        <v>498</v>
      </c>
      <c r="O54" s="2" t="s">
        <v>499</v>
      </c>
      <c r="P54" s="2" t="s">
        <v>500</v>
      </c>
      <c r="Q54" s="2" t="s">
        <v>501</v>
      </c>
      <c r="R54" s="2" t="s">
        <v>502</v>
      </c>
      <c r="S54" s="2" t="s">
        <v>503</v>
      </c>
      <c r="T54" s="2" t="s">
        <v>504</v>
      </c>
      <c r="U54" s="8" t="s">
        <v>505</v>
      </c>
    </row>
    <row r="55" spans="1:21" ht="45" customHeight="1" x14ac:dyDescent="0.25">
      <c r="A55" s="7" t="s">
        <v>506</v>
      </c>
      <c r="B55" s="2" t="s">
        <v>507</v>
      </c>
      <c r="C55" s="2" t="s">
        <v>508</v>
      </c>
      <c r="D55" s="4">
        <v>6999</v>
      </c>
      <c r="E55" s="4">
        <v>12999</v>
      </c>
      <c r="F55" s="5">
        <v>0.46</v>
      </c>
      <c r="G55" s="2">
        <v>4.2</v>
      </c>
      <c r="H55" s="3">
        <v>4003</v>
      </c>
      <c r="I55" s="3">
        <f>(Table3[[#This Row],[actual_price]]-Table3[[#This Row],[discounted_price]])/Table3[[#This Row],[actual_price]]*100</f>
        <v>46.157396722824835</v>
      </c>
      <c r="J55" s="3" t="str">
        <f>IF(Table3[[#This Row],[Discount %'[Calculated']]]&gt;=50,"Yes", "No")</f>
        <v>No</v>
      </c>
      <c r="K55" s="3">
        <f>Table3[[#This Row],[actual_price]]*Table3[[#This Row],[rating]]</f>
        <v>54595.8</v>
      </c>
      <c r="L55" s="3" t="str">
        <f>IF(Table3[[#This Row],[discounted_price]]&lt;200, "&lt;$200", IF(Table3[[#This Row],[discounted_price]]&lt;=500, "$200-$500", "&gt;$500" ))</f>
        <v>&gt;$500</v>
      </c>
      <c r="M55" s="3">
        <f>Table3[[#This Row],[rating]]+(Table3[[#This Row],[rating_count]]/1000)</f>
        <v>8.2029999999999994</v>
      </c>
      <c r="N55" s="2" t="s">
        <v>509</v>
      </c>
      <c r="O55" s="2" t="s">
        <v>510</v>
      </c>
      <c r="P55" s="2" t="s">
        <v>511</v>
      </c>
      <c r="Q55" s="2" t="s">
        <v>512</v>
      </c>
      <c r="R55" s="2" t="s">
        <v>513</v>
      </c>
      <c r="S55" s="2" t="s">
        <v>13027</v>
      </c>
      <c r="T55" s="2" t="s">
        <v>514</v>
      </c>
      <c r="U55" s="8" t="s">
        <v>515</v>
      </c>
    </row>
    <row r="56" spans="1:21" ht="45" customHeight="1" x14ac:dyDescent="0.25">
      <c r="A56" s="7" t="s">
        <v>516</v>
      </c>
      <c r="B56" s="2" t="s">
        <v>517</v>
      </c>
      <c r="C56" s="2" t="s">
        <v>18</v>
      </c>
      <c r="D56" s="2">
        <v>199</v>
      </c>
      <c r="E56" s="2">
        <v>349</v>
      </c>
      <c r="F56" s="5">
        <v>0.43</v>
      </c>
      <c r="G56" s="2">
        <v>4.0999999999999996</v>
      </c>
      <c r="H56" s="3">
        <v>314</v>
      </c>
      <c r="I56" s="3">
        <f>(Table3[[#This Row],[actual_price]]-Table3[[#This Row],[discounted_price]])/Table3[[#This Row],[actual_price]]*100</f>
        <v>42.97994269340974</v>
      </c>
      <c r="J56" s="3" t="str">
        <f>IF(Table3[[#This Row],[Discount %'[Calculated']]]&gt;=50,"Yes", "No")</f>
        <v>No</v>
      </c>
      <c r="K56" s="3">
        <f>Table3[[#This Row],[actual_price]]*Table3[[#This Row],[rating]]</f>
        <v>1430.8999999999999</v>
      </c>
      <c r="L56" s="3" t="str">
        <f>IF(Table3[[#This Row],[discounted_price]]&lt;200, "&lt;$200", IF(Table3[[#This Row],[discounted_price]]&lt;=500, "$200-$500", "&gt;$500" ))</f>
        <v>&lt;$200</v>
      </c>
      <c r="M56" s="3">
        <f>Table3[[#This Row],[rating]]+(Table3[[#This Row],[rating_count]]/1000)</f>
        <v>4.4139999999999997</v>
      </c>
      <c r="N56" s="2" t="s">
        <v>518</v>
      </c>
      <c r="O56" s="2" t="s">
        <v>519</v>
      </c>
      <c r="P56" s="2" t="s">
        <v>520</v>
      </c>
      <c r="Q56" s="2" t="s">
        <v>521</v>
      </c>
      <c r="R56" s="2" t="s">
        <v>522</v>
      </c>
      <c r="S56" s="2" t="s">
        <v>523</v>
      </c>
      <c r="T56" s="2" t="s">
        <v>524</v>
      </c>
      <c r="U56" s="8" t="s">
        <v>525</v>
      </c>
    </row>
    <row r="57" spans="1:21" ht="45" customHeight="1" x14ac:dyDescent="0.25">
      <c r="A57" s="7" t="s">
        <v>526</v>
      </c>
      <c r="B57" s="2" t="s">
        <v>527</v>
      </c>
      <c r="C57" s="2" t="s">
        <v>462</v>
      </c>
      <c r="D57" s="2">
        <v>230</v>
      </c>
      <c r="E57" s="2">
        <v>499</v>
      </c>
      <c r="F57" s="5">
        <v>0.54</v>
      </c>
      <c r="G57" s="2">
        <v>3.7</v>
      </c>
      <c r="H57" s="3">
        <v>2960</v>
      </c>
      <c r="I57" s="3">
        <f>(Table3[[#This Row],[actual_price]]-Table3[[#This Row],[discounted_price]])/Table3[[#This Row],[actual_price]]*100</f>
        <v>53.907815631262523</v>
      </c>
      <c r="J57" s="3" t="str">
        <f>IF(Table3[[#This Row],[Discount %'[Calculated']]]&gt;=50,"Yes", "No")</f>
        <v>Yes</v>
      </c>
      <c r="K57" s="3">
        <f>Table3[[#This Row],[actual_price]]*Table3[[#This Row],[rating]]</f>
        <v>1846.3000000000002</v>
      </c>
      <c r="L57" s="3" t="str">
        <f>IF(Table3[[#This Row],[discounted_price]]&lt;200, "&lt;$200", IF(Table3[[#This Row],[discounted_price]]&lt;=500, "$200-$500", "&gt;$500" ))</f>
        <v>$200-$500</v>
      </c>
      <c r="M57" s="3">
        <f>Table3[[#This Row],[rating]]+(Table3[[#This Row],[rating_count]]/1000)</f>
        <v>6.66</v>
      </c>
      <c r="N57" s="2" t="s">
        <v>528</v>
      </c>
      <c r="O57" s="2" t="s">
        <v>529</v>
      </c>
      <c r="P57" s="2" t="s">
        <v>530</v>
      </c>
      <c r="Q57" s="2" t="s">
        <v>531</v>
      </c>
      <c r="R57" s="2" t="s">
        <v>532</v>
      </c>
      <c r="S57" s="2" t="s">
        <v>533</v>
      </c>
      <c r="T57" s="2" t="s">
        <v>534</v>
      </c>
      <c r="U57" s="8" t="s">
        <v>535</v>
      </c>
    </row>
    <row r="58" spans="1:21" ht="45" customHeight="1" x14ac:dyDescent="0.25">
      <c r="A58" s="7" t="s">
        <v>536</v>
      </c>
      <c r="B58" s="2" t="s">
        <v>537</v>
      </c>
      <c r="C58" s="2" t="s">
        <v>98</v>
      </c>
      <c r="D58" s="2">
        <v>649</v>
      </c>
      <c r="E58" s="4">
        <v>1399</v>
      </c>
      <c r="F58" s="5">
        <v>0.54</v>
      </c>
      <c r="G58" s="2">
        <v>4.2</v>
      </c>
      <c r="H58" s="3">
        <v>179691</v>
      </c>
      <c r="I58" s="3">
        <f>(Table3[[#This Row],[actual_price]]-Table3[[#This Row],[discounted_price]])/Table3[[#This Row],[actual_price]]*100</f>
        <v>53.609721229449605</v>
      </c>
      <c r="J58" s="3" t="str">
        <f>IF(Table3[[#This Row],[Discount %'[Calculated']]]&gt;=50,"Yes", "No")</f>
        <v>Yes</v>
      </c>
      <c r="K58" s="3">
        <f>Table3[[#This Row],[actual_price]]*Table3[[#This Row],[rating]]</f>
        <v>5875.8</v>
      </c>
      <c r="L58" s="3" t="str">
        <f>IF(Table3[[#This Row],[discounted_price]]&lt;200, "&lt;$200", IF(Table3[[#This Row],[discounted_price]]&lt;=500, "$200-$500", "&gt;$500" ))</f>
        <v>&gt;$500</v>
      </c>
      <c r="M58" s="3">
        <f>Table3[[#This Row],[rating]]+(Table3[[#This Row],[rating_count]]/1000)</f>
        <v>183.89099999999999</v>
      </c>
      <c r="N58" s="2" t="s">
        <v>538</v>
      </c>
      <c r="O58" s="2" t="s">
        <v>100</v>
      </c>
      <c r="P58" s="2" t="s">
        <v>101</v>
      </c>
      <c r="Q58" s="2" t="s">
        <v>102</v>
      </c>
      <c r="R58" s="2" t="s">
        <v>103</v>
      </c>
      <c r="S58" s="2" t="s">
        <v>104</v>
      </c>
      <c r="T58" s="2" t="s">
        <v>539</v>
      </c>
      <c r="U58" s="8" t="s">
        <v>540</v>
      </c>
    </row>
    <row r="59" spans="1:21" ht="45" customHeight="1" x14ac:dyDescent="0.25">
      <c r="A59" s="7" t="s">
        <v>541</v>
      </c>
      <c r="B59" s="2" t="s">
        <v>542</v>
      </c>
      <c r="C59" s="2" t="s">
        <v>169</v>
      </c>
      <c r="D59" s="4">
        <v>15999</v>
      </c>
      <c r="E59" s="4">
        <v>21999</v>
      </c>
      <c r="F59" s="5">
        <v>0.27</v>
      </c>
      <c r="G59" s="2">
        <v>4.2</v>
      </c>
      <c r="H59" s="3">
        <v>34899</v>
      </c>
      <c r="I59" s="3">
        <f>(Table3[[#This Row],[actual_price]]-Table3[[#This Row],[discounted_price]])/Table3[[#This Row],[actual_price]]*100</f>
        <v>27.273966998499933</v>
      </c>
      <c r="J59" s="3" t="str">
        <f>IF(Table3[[#This Row],[Discount %'[Calculated']]]&gt;=50,"Yes", "No")</f>
        <v>No</v>
      </c>
      <c r="K59" s="3">
        <f>Table3[[#This Row],[actual_price]]*Table3[[#This Row],[rating]]</f>
        <v>92395.8</v>
      </c>
      <c r="L59" s="3" t="str">
        <f>IF(Table3[[#This Row],[discounted_price]]&lt;200, "&lt;$200", IF(Table3[[#This Row],[discounted_price]]&lt;=500, "$200-$500", "&gt;$500" ))</f>
        <v>&gt;$500</v>
      </c>
      <c r="M59" s="3">
        <f>Table3[[#This Row],[rating]]+(Table3[[#This Row],[rating_count]]/1000)</f>
        <v>39.099000000000004</v>
      </c>
      <c r="N59" s="2" t="s">
        <v>543</v>
      </c>
      <c r="O59" s="2" t="s">
        <v>265</v>
      </c>
      <c r="P59" s="2" t="s">
        <v>266</v>
      </c>
      <c r="Q59" s="2" t="s">
        <v>267</v>
      </c>
      <c r="R59" s="2" t="s">
        <v>268</v>
      </c>
      <c r="S59" s="2" t="s">
        <v>269</v>
      </c>
      <c r="T59" s="2" t="s">
        <v>544</v>
      </c>
      <c r="U59" s="8" t="s">
        <v>545</v>
      </c>
    </row>
    <row r="60" spans="1:21" ht="45" customHeight="1" x14ac:dyDescent="0.25">
      <c r="A60" s="7" t="s">
        <v>546</v>
      </c>
      <c r="B60" s="2" t="s">
        <v>547</v>
      </c>
      <c r="C60" s="2" t="s">
        <v>18</v>
      </c>
      <c r="D60" s="2">
        <v>348</v>
      </c>
      <c r="E60" s="4">
        <v>1499</v>
      </c>
      <c r="F60" s="5">
        <v>0.77</v>
      </c>
      <c r="G60" s="2">
        <v>4.2</v>
      </c>
      <c r="H60" s="3">
        <v>656</v>
      </c>
      <c r="I60" s="3">
        <f>(Table3[[#This Row],[actual_price]]-Table3[[#This Row],[discounted_price]])/Table3[[#This Row],[actual_price]]*100</f>
        <v>76.784523015343566</v>
      </c>
      <c r="J60" s="3" t="str">
        <f>IF(Table3[[#This Row],[Discount %'[Calculated']]]&gt;=50,"Yes", "No")</f>
        <v>Yes</v>
      </c>
      <c r="K60" s="3">
        <f>Table3[[#This Row],[actual_price]]*Table3[[#This Row],[rating]]</f>
        <v>6295.8</v>
      </c>
      <c r="L60" s="3" t="str">
        <f>IF(Table3[[#This Row],[discounted_price]]&lt;200, "&lt;$200", IF(Table3[[#This Row],[discounted_price]]&lt;=500, "$200-$500", "&gt;$500" ))</f>
        <v>$200-$500</v>
      </c>
      <c r="M60" s="3">
        <f>Table3[[#This Row],[rating]]+(Table3[[#This Row],[rating_count]]/1000)</f>
        <v>4.8559999999999999</v>
      </c>
      <c r="N60" s="2" t="s">
        <v>548</v>
      </c>
      <c r="O60" s="2" t="s">
        <v>549</v>
      </c>
      <c r="P60" s="2" t="s">
        <v>550</v>
      </c>
      <c r="Q60" s="2" t="s">
        <v>551</v>
      </c>
      <c r="R60" s="2" t="s">
        <v>552</v>
      </c>
      <c r="S60" s="2" t="s">
        <v>553</v>
      </c>
      <c r="T60" s="2" t="s">
        <v>554</v>
      </c>
      <c r="U60" s="8" t="s">
        <v>555</v>
      </c>
    </row>
    <row r="61" spans="1:21" ht="45" customHeight="1" x14ac:dyDescent="0.25">
      <c r="A61" s="7" t="s">
        <v>556</v>
      </c>
      <c r="B61" s="2" t="s">
        <v>557</v>
      </c>
      <c r="C61" s="2" t="s">
        <v>18</v>
      </c>
      <c r="D61" s="2">
        <v>154</v>
      </c>
      <c r="E61" s="2">
        <v>349</v>
      </c>
      <c r="F61" s="5">
        <v>0.56000000000000005</v>
      </c>
      <c r="G61" s="2">
        <v>4.3</v>
      </c>
      <c r="H61" s="3">
        <v>7064</v>
      </c>
      <c r="I61" s="3">
        <f>(Table3[[#This Row],[actual_price]]-Table3[[#This Row],[discounted_price]])/Table3[[#This Row],[actual_price]]*100</f>
        <v>55.873925501432666</v>
      </c>
      <c r="J61" s="3" t="str">
        <f>IF(Table3[[#This Row],[Discount %'[Calculated']]]&gt;=50,"Yes", "No")</f>
        <v>Yes</v>
      </c>
      <c r="K61" s="3">
        <f>Table3[[#This Row],[actual_price]]*Table3[[#This Row],[rating]]</f>
        <v>1500.7</v>
      </c>
      <c r="L61" s="3" t="str">
        <f>IF(Table3[[#This Row],[discounted_price]]&lt;200, "&lt;$200", IF(Table3[[#This Row],[discounted_price]]&lt;=500, "$200-$500", "&gt;$500" ))</f>
        <v>&lt;$200</v>
      </c>
      <c r="M61" s="3">
        <f>Table3[[#This Row],[rating]]+(Table3[[#This Row],[rating_count]]/1000)</f>
        <v>11.364000000000001</v>
      </c>
      <c r="N61" s="2" t="s">
        <v>558</v>
      </c>
      <c r="O61" s="2" t="s">
        <v>559</v>
      </c>
      <c r="P61" s="2" t="s">
        <v>560</v>
      </c>
      <c r="Q61" s="2" t="s">
        <v>561</v>
      </c>
      <c r="R61" s="2" t="s">
        <v>562</v>
      </c>
      <c r="S61" s="2" t="s">
        <v>563</v>
      </c>
      <c r="T61" s="2" t="s">
        <v>564</v>
      </c>
      <c r="U61" s="8" t="s">
        <v>565</v>
      </c>
    </row>
    <row r="62" spans="1:21" ht="45" customHeight="1" x14ac:dyDescent="0.25">
      <c r="A62" s="7" t="s">
        <v>566</v>
      </c>
      <c r="B62" s="2" t="s">
        <v>567</v>
      </c>
      <c r="C62" s="2" t="s">
        <v>462</v>
      </c>
      <c r="D62" s="2">
        <v>179</v>
      </c>
      <c r="E62" s="2">
        <v>799</v>
      </c>
      <c r="F62" s="5">
        <v>0.78</v>
      </c>
      <c r="G62" s="2">
        <v>3.7</v>
      </c>
      <c r="H62" s="3">
        <v>2201</v>
      </c>
      <c r="I62" s="3">
        <f>(Table3[[#This Row],[actual_price]]-Table3[[#This Row],[discounted_price]])/Table3[[#This Row],[actual_price]]*100</f>
        <v>77.596996245306642</v>
      </c>
      <c r="J62" s="3" t="str">
        <f>IF(Table3[[#This Row],[Discount %'[Calculated']]]&gt;=50,"Yes", "No")</f>
        <v>Yes</v>
      </c>
      <c r="K62" s="3">
        <f>Table3[[#This Row],[actual_price]]*Table3[[#This Row],[rating]]</f>
        <v>2956.3</v>
      </c>
      <c r="L62" s="3" t="str">
        <f>IF(Table3[[#This Row],[discounted_price]]&lt;200, "&lt;$200", IF(Table3[[#This Row],[discounted_price]]&lt;=500, "$200-$500", "&gt;$500" ))</f>
        <v>&lt;$200</v>
      </c>
      <c r="M62" s="3">
        <f>Table3[[#This Row],[rating]]+(Table3[[#This Row],[rating_count]]/1000)</f>
        <v>5.9009999999999998</v>
      </c>
      <c r="N62" s="2" t="s">
        <v>568</v>
      </c>
      <c r="O62" s="2" t="s">
        <v>569</v>
      </c>
      <c r="P62" s="2" t="s">
        <v>570</v>
      </c>
      <c r="Q62" s="2" t="s">
        <v>571</v>
      </c>
      <c r="R62" s="2" t="s">
        <v>572</v>
      </c>
      <c r="S62" s="2" t="s">
        <v>573</v>
      </c>
      <c r="T62" s="2" t="s">
        <v>574</v>
      </c>
      <c r="U62" s="8" t="s">
        <v>575</v>
      </c>
    </row>
    <row r="63" spans="1:21" ht="45" customHeight="1" x14ac:dyDescent="0.25">
      <c r="A63" s="7" t="s">
        <v>576</v>
      </c>
      <c r="B63" s="2" t="s">
        <v>577</v>
      </c>
      <c r="C63" s="2" t="s">
        <v>169</v>
      </c>
      <c r="D63" s="4">
        <v>32990</v>
      </c>
      <c r="E63" s="4">
        <v>47900</v>
      </c>
      <c r="F63" s="5">
        <v>0.31</v>
      </c>
      <c r="G63" s="2">
        <v>4.3</v>
      </c>
      <c r="H63" s="3">
        <v>7109</v>
      </c>
      <c r="I63" s="3">
        <f>(Table3[[#This Row],[actual_price]]-Table3[[#This Row],[discounted_price]])/Table3[[#This Row],[actual_price]]*100</f>
        <v>31.127348643006265</v>
      </c>
      <c r="J63" s="3" t="str">
        <f>IF(Table3[[#This Row],[Discount %'[Calculated']]]&gt;=50,"Yes", "No")</f>
        <v>No</v>
      </c>
      <c r="K63" s="3">
        <f>Table3[[#This Row],[actual_price]]*Table3[[#This Row],[rating]]</f>
        <v>205970</v>
      </c>
      <c r="L63" s="3" t="str">
        <f>IF(Table3[[#This Row],[discounted_price]]&lt;200, "&lt;$200", IF(Table3[[#This Row],[discounted_price]]&lt;=500, "$200-$500", "&gt;$500" ))</f>
        <v>&gt;$500</v>
      </c>
      <c r="M63" s="3">
        <f>Table3[[#This Row],[rating]]+(Table3[[#This Row],[rating_count]]/1000)</f>
        <v>11.408999999999999</v>
      </c>
      <c r="N63" s="2" t="s">
        <v>578</v>
      </c>
      <c r="O63" s="2" t="s">
        <v>579</v>
      </c>
      <c r="P63" s="2" t="s">
        <v>580</v>
      </c>
      <c r="Q63" s="2" t="s">
        <v>581</v>
      </c>
      <c r="R63" s="2" t="s">
        <v>582</v>
      </c>
      <c r="S63" s="2" t="s">
        <v>583</v>
      </c>
      <c r="T63" s="2" t="s">
        <v>584</v>
      </c>
      <c r="U63" s="8" t="s">
        <v>585</v>
      </c>
    </row>
    <row r="64" spans="1:21" ht="45" customHeight="1" x14ac:dyDescent="0.25">
      <c r="A64" s="7" t="s">
        <v>586</v>
      </c>
      <c r="B64" s="2" t="s">
        <v>587</v>
      </c>
      <c r="C64" s="2" t="s">
        <v>18</v>
      </c>
      <c r="D64" s="2">
        <v>139</v>
      </c>
      <c r="E64" s="2">
        <v>999</v>
      </c>
      <c r="F64" s="5">
        <v>0.86</v>
      </c>
      <c r="G64" s="2">
        <v>4</v>
      </c>
      <c r="H64" s="3">
        <v>1313</v>
      </c>
      <c r="I64" s="3">
        <f>(Table3[[#This Row],[actual_price]]-Table3[[#This Row],[discounted_price]])/Table3[[#This Row],[actual_price]]*100</f>
        <v>86.086086086086084</v>
      </c>
      <c r="J64" s="3" t="str">
        <f>IF(Table3[[#This Row],[Discount %'[Calculated']]]&gt;=50,"Yes", "No")</f>
        <v>Yes</v>
      </c>
      <c r="K64" s="3">
        <f>Table3[[#This Row],[actual_price]]*Table3[[#This Row],[rating]]</f>
        <v>3996</v>
      </c>
      <c r="L64" s="3" t="str">
        <f>IF(Table3[[#This Row],[discounted_price]]&lt;200, "&lt;$200", IF(Table3[[#This Row],[discounted_price]]&lt;=500, "$200-$500", "&gt;$500" ))</f>
        <v>&lt;$200</v>
      </c>
      <c r="M64" s="3">
        <f>Table3[[#This Row],[rating]]+(Table3[[#This Row],[rating_count]]/1000)</f>
        <v>5.3129999999999997</v>
      </c>
      <c r="N64" s="2" t="s">
        <v>588</v>
      </c>
      <c r="O64" s="2" t="s">
        <v>589</v>
      </c>
      <c r="P64" s="2" t="s">
        <v>590</v>
      </c>
      <c r="Q64" s="2" t="s">
        <v>591</v>
      </c>
      <c r="R64" s="2" t="s">
        <v>592</v>
      </c>
      <c r="S64" s="2" t="s">
        <v>593</v>
      </c>
      <c r="T64" s="2" t="s">
        <v>594</v>
      </c>
      <c r="U64" s="8" t="s">
        <v>595</v>
      </c>
    </row>
    <row r="65" spans="1:21" ht="45" customHeight="1" x14ac:dyDescent="0.25">
      <c r="A65" s="7" t="s">
        <v>596</v>
      </c>
      <c r="B65" s="2" t="s">
        <v>597</v>
      </c>
      <c r="C65" s="2" t="s">
        <v>18</v>
      </c>
      <c r="D65" s="2">
        <v>329</v>
      </c>
      <c r="E65" s="2">
        <v>845</v>
      </c>
      <c r="F65" s="5">
        <v>0.61</v>
      </c>
      <c r="G65" s="2">
        <v>4.2</v>
      </c>
      <c r="H65" s="3">
        <v>29746</v>
      </c>
      <c r="I65" s="3">
        <f>(Table3[[#This Row],[actual_price]]-Table3[[#This Row],[discounted_price]])/Table3[[#This Row],[actual_price]]*100</f>
        <v>61.065088757396445</v>
      </c>
      <c r="J65" s="3" t="str">
        <f>IF(Table3[[#This Row],[Discount %'[Calculated']]]&gt;=50,"Yes", "No")</f>
        <v>Yes</v>
      </c>
      <c r="K65" s="3">
        <f>Table3[[#This Row],[actual_price]]*Table3[[#This Row],[rating]]</f>
        <v>3549</v>
      </c>
      <c r="L65" s="3" t="str">
        <f>IF(Table3[[#This Row],[discounted_price]]&lt;200, "&lt;$200", IF(Table3[[#This Row],[discounted_price]]&lt;=500, "$200-$500", "&gt;$500" ))</f>
        <v>$200-$500</v>
      </c>
      <c r="M65" s="3">
        <f>Table3[[#This Row],[rating]]+(Table3[[#This Row],[rating_count]]/1000)</f>
        <v>33.945999999999998</v>
      </c>
      <c r="N65" s="2" t="s">
        <v>598</v>
      </c>
      <c r="O65" s="2" t="s">
        <v>599</v>
      </c>
      <c r="P65" s="2" t="s">
        <v>600</v>
      </c>
      <c r="Q65" s="2" t="s">
        <v>601</v>
      </c>
      <c r="R65" s="2" t="s">
        <v>602</v>
      </c>
      <c r="S65" s="2" t="s">
        <v>603</v>
      </c>
      <c r="T65" s="2" t="s">
        <v>604</v>
      </c>
      <c r="U65" s="8" t="s">
        <v>605</v>
      </c>
    </row>
    <row r="66" spans="1:21" ht="45" customHeight="1" x14ac:dyDescent="0.25">
      <c r="A66" s="7" t="s">
        <v>606</v>
      </c>
      <c r="B66" s="2" t="s">
        <v>607</v>
      </c>
      <c r="C66" s="2" t="s">
        <v>169</v>
      </c>
      <c r="D66" s="4">
        <v>13999</v>
      </c>
      <c r="E66" s="4">
        <v>24999</v>
      </c>
      <c r="F66" s="5">
        <v>0.44</v>
      </c>
      <c r="G66" s="2">
        <v>4.2</v>
      </c>
      <c r="H66" s="3">
        <v>45238</v>
      </c>
      <c r="I66" s="3">
        <f>(Table3[[#This Row],[actual_price]]-Table3[[#This Row],[discounted_price]])/Table3[[#This Row],[actual_price]]*100</f>
        <v>44.001760070402817</v>
      </c>
      <c r="J66" s="3" t="str">
        <f>IF(Table3[[#This Row],[Discount %'[Calculated']]]&gt;=50,"Yes", "No")</f>
        <v>No</v>
      </c>
      <c r="K66" s="3">
        <f>Table3[[#This Row],[actual_price]]*Table3[[#This Row],[rating]]</f>
        <v>104995.8</v>
      </c>
      <c r="L66" s="3" t="str">
        <f>IF(Table3[[#This Row],[discounted_price]]&lt;200, "&lt;$200", IF(Table3[[#This Row],[discounted_price]]&lt;=500, "$200-$500", "&gt;$500" ))</f>
        <v>&gt;$500</v>
      </c>
      <c r="M66" s="3">
        <f>Table3[[#This Row],[rating]]+(Table3[[#This Row],[rating_count]]/1000)</f>
        <v>49.438000000000002</v>
      </c>
      <c r="N66" s="2" t="s">
        <v>608</v>
      </c>
      <c r="O66" s="2" t="s">
        <v>609</v>
      </c>
      <c r="P66" s="2" t="s">
        <v>610</v>
      </c>
      <c r="Q66" s="2" t="s">
        <v>611</v>
      </c>
      <c r="R66" s="2" t="s">
        <v>612</v>
      </c>
      <c r="S66" s="2" t="s">
        <v>613</v>
      </c>
      <c r="T66" s="2" t="s">
        <v>614</v>
      </c>
      <c r="U66" s="8" t="s">
        <v>615</v>
      </c>
    </row>
    <row r="67" spans="1:21" ht="45" customHeight="1" x14ac:dyDescent="0.25">
      <c r="A67" s="7" t="s">
        <v>616</v>
      </c>
      <c r="B67" s="2" t="s">
        <v>617</v>
      </c>
      <c r="C67" s="2" t="s">
        <v>129</v>
      </c>
      <c r="D67" s="2">
        <v>309</v>
      </c>
      <c r="E67" s="4">
        <v>1400</v>
      </c>
      <c r="F67" s="5">
        <v>0.78</v>
      </c>
      <c r="G67" s="2">
        <v>4.4000000000000004</v>
      </c>
      <c r="H67" s="3">
        <v>426973</v>
      </c>
      <c r="I67" s="3">
        <f>(Table3[[#This Row],[actual_price]]-Table3[[#This Row],[discounted_price]])/Table3[[#This Row],[actual_price]]*100</f>
        <v>77.928571428571431</v>
      </c>
      <c r="J67" s="3" t="str">
        <f>IF(Table3[[#This Row],[Discount %'[Calculated']]]&gt;=50,"Yes", "No")</f>
        <v>Yes</v>
      </c>
      <c r="K67" s="3">
        <f>Table3[[#This Row],[actual_price]]*Table3[[#This Row],[rating]]</f>
        <v>6160.0000000000009</v>
      </c>
      <c r="L67" s="3" t="str">
        <f>IF(Table3[[#This Row],[discounted_price]]&lt;200, "&lt;$200", IF(Table3[[#This Row],[discounted_price]]&lt;=500, "$200-$500", "&gt;$500" ))</f>
        <v>$200-$500</v>
      </c>
      <c r="M67" s="3">
        <f>Table3[[#This Row],[rating]]+(Table3[[#This Row],[rating_count]]/1000)</f>
        <v>431.37299999999999</v>
      </c>
      <c r="N67" s="2" t="s">
        <v>618</v>
      </c>
      <c r="O67" s="2" t="s">
        <v>131</v>
      </c>
      <c r="P67" s="2" t="s">
        <v>132</v>
      </c>
      <c r="Q67" s="2" t="s">
        <v>133</v>
      </c>
      <c r="R67" s="2" t="s">
        <v>134</v>
      </c>
      <c r="S67" s="2" t="s">
        <v>135</v>
      </c>
      <c r="T67" s="2" t="s">
        <v>619</v>
      </c>
      <c r="U67" s="8" t="s">
        <v>620</v>
      </c>
    </row>
    <row r="68" spans="1:21" ht="45" customHeight="1" x14ac:dyDescent="0.25">
      <c r="A68" s="7" t="s">
        <v>621</v>
      </c>
      <c r="B68" s="2" t="s">
        <v>622</v>
      </c>
      <c r="C68" s="2" t="s">
        <v>18</v>
      </c>
      <c r="D68" s="2">
        <v>263</v>
      </c>
      <c r="E68" s="2">
        <v>699</v>
      </c>
      <c r="F68" s="5">
        <v>0.62</v>
      </c>
      <c r="G68" s="2">
        <v>4.0999999999999996</v>
      </c>
      <c r="H68" s="3">
        <v>450</v>
      </c>
      <c r="I68" s="3">
        <f>(Table3[[#This Row],[actual_price]]-Table3[[#This Row],[discounted_price]])/Table3[[#This Row],[actual_price]]*100</f>
        <v>62.374821173104436</v>
      </c>
      <c r="J68" s="3" t="str">
        <f>IF(Table3[[#This Row],[Discount %'[Calculated']]]&gt;=50,"Yes", "No")</f>
        <v>Yes</v>
      </c>
      <c r="K68" s="3">
        <f>Table3[[#This Row],[actual_price]]*Table3[[#This Row],[rating]]</f>
        <v>2865.8999999999996</v>
      </c>
      <c r="L68" s="3" t="str">
        <f>IF(Table3[[#This Row],[discounted_price]]&lt;200, "&lt;$200", IF(Table3[[#This Row],[discounted_price]]&lt;=500, "$200-$500", "&gt;$500" ))</f>
        <v>$200-$500</v>
      </c>
      <c r="M68" s="3">
        <f>Table3[[#This Row],[rating]]+(Table3[[#This Row],[rating_count]]/1000)</f>
        <v>4.55</v>
      </c>
      <c r="N68" s="2" t="s">
        <v>623</v>
      </c>
      <c r="O68" s="2" t="s">
        <v>624</v>
      </c>
      <c r="P68" s="2" t="s">
        <v>625</v>
      </c>
      <c r="Q68" s="2" t="s">
        <v>626</v>
      </c>
      <c r="R68" s="2" t="s">
        <v>627</v>
      </c>
      <c r="S68" s="2" t="s">
        <v>628</v>
      </c>
      <c r="T68" s="2" t="s">
        <v>629</v>
      </c>
      <c r="U68" s="8" t="s">
        <v>630</v>
      </c>
    </row>
    <row r="69" spans="1:21" ht="45" customHeight="1" x14ac:dyDescent="0.25">
      <c r="A69" s="7" t="s">
        <v>631</v>
      </c>
      <c r="B69" s="2" t="s">
        <v>632</v>
      </c>
      <c r="C69" s="2" t="s">
        <v>508</v>
      </c>
      <c r="D69" s="4">
        <v>7999</v>
      </c>
      <c r="E69" s="4">
        <v>14990</v>
      </c>
      <c r="F69" s="5">
        <v>0.47</v>
      </c>
      <c r="G69" s="2">
        <v>4.3</v>
      </c>
      <c r="H69" s="3">
        <v>457</v>
      </c>
      <c r="I69" s="3">
        <f>(Table3[[#This Row],[actual_price]]-Table3[[#This Row],[discounted_price]])/Table3[[#This Row],[actual_price]]*100</f>
        <v>46.637758505670448</v>
      </c>
      <c r="J69" s="3" t="str">
        <f>IF(Table3[[#This Row],[Discount %'[Calculated']]]&gt;=50,"Yes", "No")</f>
        <v>No</v>
      </c>
      <c r="K69" s="3">
        <f>Table3[[#This Row],[actual_price]]*Table3[[#This Row],[rating]]</f>
        <v>64457</v>
      </c>
      <c r="L69" s="3" t="str">
        <f>IF(Table3[[#This Row],[discounted_price]]&lt;200, "&lt;$200", IF(Table3[[#This Row],[discounted_price]]&lt;=500, "$200-$500", "&gt;$500" ))</f>
        <v>&gt;$500</v>
      </c>
      <c r="M69" s="3">
        <f>Table3[[#This Row],[rating]]+(Table3[[#This Row],[rating_count]]/1000)</f>
        <v>4.7569999999999997</v>
      </c>
      <c r="N69" s="2" t="s">
        <v>633</v>
      </c>
      <c r="O69" s="2" t="s">
        <v>634</v>
      </c>
      <c r="P69" s="2" t="s">
        <v>635</v>
      </c>
      <c r="Q69" s="2" t="s">
        <v>636</v>
      </c>
      <c r="R69" s="2" t="s">
        <v>637</v>
      </c>
      <c r="S69" s="2" t="s">
        <v>638</v>
      </c>
      <c r="T69" s="2" t="s">
        <v>639</v>
      </c>
      <c r="U69" s="8" t="s">
        <v>640</v>
      </c>
    </row>
    <row r="70" spans="1:21" ht="45" customHeight="1" x14ac:dyDescent="0.25">
      <c r="A70" s="7" t="s">
        <v>641</v>
      </c>
      <c r="B70" s="2" t="s">
        <v>642</v>
      </c>
      <c r="C70" s="2" t="s">
        <v>643</v>
      </c>
      <c r="D70" s="4">
        <v>1599</v>
      </c>
      <c r="E70" s="4">
        <v>2999</v>
      </c>
      <c r="F70" s="5">
        <v>0.47</v>
      </c>
      <c r="G70" s="2">
        <v>4.2</v>
      </c>
      <c r="H70" s="3">
        <v>2727</v>
      </c>
      <c r="I70" s="3">
        <f>(Table3[[#This Row],[actual_price]]-Table3[[#This Row],[discounted_price]])/Table3[[#This Row],[actual_price]]*100</f>
        <v>46.682227409136381</v>
      </c>
      <c r="J70" s="3" t="str">
        <f>IF(Table3[[#This Row],[Discount %'[Calculated']]]&gt;=50,"Yes", "No")</f>
        <v>No</v>
      </c>
      <c r="K70" s="3">
        <f>Table3[[#This Row],[actual_price]]*Table3[[#This Row],[rating]]</f>
        <v>12595.800000000001</v>
      </c>
      <c r="L70" s="3" t="str">
        <f>IF(Table3[[#This Row],[discounted_price]]&lt;200, "&lt;$200", IF(Table3[[#This Row],[discounted_price]]&lt;=500, "$200-$500", "&gt;$500" ))</f>
        <v>&gt;$500</v>
      </c>
      <c r="M70" s="3">
        <f>Table3[[#This Row],[rating]]+(Table3[[#This Row],[rating_count]]/1000)</f>
        <v>6.9269999999999996</v>
      </c>
      <c r="N70" s="2" t="s">
        <v>644</v>
      </c>
      <c r="O70" s="2" t="s">
        <v>645</v>
      </c>
      <c r="P70" s="2" t="s">
        <v>646</v>
      </c>
      <c r="Q70" s="2" t="s">
        <v>647</v>
      </c>
      <c r="R70" s="2" t="s">
        <v>648</v>
      </c>
      <c r="S70" s="2" t="s">
        <v>649</v>
      </c>
      <c r="T70" s="2" t="s">
        <v>650</v>
      </c>
      <c r="U70" s="8" t="s">
        <v>651</v>
      </c>
    </row>
    <row r="71" spans="1:21" ht="45" customHeight="1" x14ac:dyDescent="0.25">
      <c r="A71" s="7" t="s">
        <v>652</v>
      </c>
      <c r="B71" s="2" t="s">
        <v>653</v>
      </c>
      <c r="C71" s="2" t="s">
        <v>18</v>
      </c>
      <c r="D71" s="2">
        <v>219</v>
      </c>
      <c r="E71" s="2">
        <v>700</v>
      </c>
      <c r="F71" s="5">
        <v>0.69</v>
      </c>
      <c r="G71" s="2">
        <v>4.3</v>
      </c>
      <c r="H71" s="3">
        <v>20053</v>
      </c>
      <c r="I71" s="3">
        <f>(Table3[[#This Row],[actual_price]]-Table3[[#This Row],[discounted_price]])/Table3[[#This Row],[actual_price]]*100</f>
        <v>68.714285714285722</v>
      </c>
      <c r="J71" s="3" t="str">
        <f>IF(Table3[[#This Row],[Discount %'[Calculated']]]&gt;=50,"Yes", "No")</f>
        <v>Yes</v>
      </c>
      <c r="K71" s="3">
        <f>Table3[[#This Row],[actual_price]]*Table3[[#This Row],[rating]]</f>
        <v>3010</v>
      </c>
      <c r="L71" s="3" t="str">
        <f>IF(Table3[[#This Row],[discounted_price]]&lt;200, "&lt;$200", IF(Table3[[#This Row],[discounted_price]]&lt;=500, "$200-$500", "&gt;$500" ))</f>
        <v>$200-$500</v>
      </c>
      <c r="M71" s="3">
        <f>Table3[[#This Row],[rating]]+(Table3[[#This Row],[rating_count]]/1000)</f>
        <v>24.353000000000002</v>
      </c>
      <c r="N71" s="2" t="s">
        <v>654</v>
      </c>
      <c r="O71" s="2" t="s">
        <v>655</v>
      </c>
      <c r="P71" s="2" t="s">
        <v>656</v>
      </c>
      <c r="Q71" s="2" t="s">
        <v>657</v>
      </c>
      <c r="R71" s="2" t="s">
        <v>658</v>
      </c>
      <c r="S71" s="2" t="s">
        <v>659</v>
      </c>
      <c r="T71" s="2" t="s">
        <v>660</v>
      </c>
      <c r="U71" s="8" t="s">
        <v>661</v>
      </c>
    </row>
    <row r="72" spans="1:21" ht="45" customHeight="1" x14ac:dyDescent="0.25">
      <c r="A72" s="7" t="s">
        <v>662</v>
      </c>
      <c r="B72" s="2" t="s">
        <v>663</v>
      </c>
      <c r="C72" s="2" t="s">
        <v>18</v>
      </c>
      <c r="D72" s="2">
        <v>349</v>
      </c>
      <c r="E72" s="2">
        <v>899</v>
      </c>
      <c r="F72" s="5">
        <v>0.61</v>
      </c>
      <c r="G72" s="2">
        <v>4.5</v>
      </c>
      <c r="H72" s="3">
        <v>149</v>
      </c>
      <c r="I72" s="3">
        <f>(Table3[[#This Row],[actual_price]]-Table3[[#This Row],[discounted_price]])/Table3[[#This Row],[actual_price]]*100</f>
        <v>61.179087875417125</v>
      </c>
      <c r="J72" s="3" t="str">
        <f>IF(Table3[[#This Row],[Discount %'[Calculated']]]&gt;=50,"Yes", "No")</f>
        <v>Yes</v>
      </c>
      <c r="K72" s="3">
        <f>Table3[[#This Row],[actual_price]]*Table3[[#This Row],[rating]]</f>
        <v>4045.5</v>
      </c>
      <c r="L72" s="3" t="str">
        <f>IF(Table3[[#This Row],[discounted_price]]&lt;200, "&lt;$200", IF(Table3[[#This Row],[discounted_price]]&lt;=500, "$200-$500", "&gt;$500" ))</f>
        <v>$200-$500</v>
      </c>
      <c r="M72" s="3">
        <f>Table3[[#This Row],[rating]]+(Table3[[#This Row],[rating_count]]/1000)</f>
        <v>4.649</v>
      </c>
      <c r="N72" s="2" t="s">
        <v>664</v>
      </c>
      <c r="O72" s="2" t="s">
        <v>665</v>
      </c>
      <c r="P72" s="2" t="s">
        <v>666</v>
      </c>
      <c r="Q72" s="2" t="s">
        <v>667</v>
      </c>
      <c r="R72" s="2" t="s">
        <v>668</v>
      </c>
      <c r="S72" s="2" t="s">
        <v>669</v>
      </c>
      <c r="T72" s="2" t="s">
        <v>670</v>
      </c>
      <c r="U72" s="8" t="s">
        <v>671</v>
      </c>
    </row>
    <row r="73" spans="1:21" ht="45" customHeight="1" x14ac:dyDescent="0.25">
      <c r="A73" s="7" t="s">
        <v>672</v>
      </c>
      <c r="B73" s="2" t="s">
        <v>673</v>
      </c>
      <c r="C73" s="2" t="s">
        <v>18</v>
      </c>
      <c r="D73" s="2">
        <v>349</v>
      </c>
      <c r="E73" s="2">
        <v>599</v>
      </c>
      <c r="F73" s="5">
        <v>0.42</v>
      </c>
      <c r="G73" s="2">
        <v>4.0999999999999996</v>
      </c>
      <c r="H73" s="3">
        <v>210</v>
      </c>
      <c r="I73" s="3">
        <f>(Table3[[#This Row],[actual_price]]-Table3[[#This Row],[discounted_price]])/Table3[[#This Row],[actual_price]]*100</f>
        <v>41.736227045075125</v>
      </c>
      <c r="J73" s="3" t="str">
        <f>IF(Table3[[#This Row],[Discount %'[Calculated']]]&gt;=50,"Yes", "No")</f>
        <v>No</v>
      </c>
      <c r="K73" s="3">
        <f>Table3[[#This Row],[actual_price]]*Table3[[#This Row],[rating]]</f>
        <v>2455.8999999999996</v>
      </c>
      <c r="L73" s="3" t="str">
        <f>IF(Table3[[#This Row],[discounted_price]]&lt;200, "&lt;$200", IF(Table3[[#This Row],[discounted_price]]&lt;=500, "$200-$500", "&gt;$500" ))</f>
        <v>$200-$500</v>
      </c>
      <c r="M73" s="3">
        <f>Table3[[#This Row],[rating]]+(Table3[[#This Row],[rating_count]]/1000)</f>
        <v>4.3099999999999996</v>
      </c>
      <c r="N73" s="2" t="s">
        <v>674</v>
      </c>
      <c r="O73" s="2" t="s">
        <v>675</v>
      </c>
      <c r="P73" s="2" t="s">
        <v>676</v>
      </c>
      <c r="Q73" s="2" t="s">
        <v>677</v>
      </c>
      <c r="R73" s="2" t="s">
        <v>678</v>
      </c>
      <c r="S73" s="2" t="s">
        <v>679</v>
      </c>
      <c r="T73" s="2" t="s">
        <v>680</v>
      </c>
      <c r="U73" s="8" t="s">
        <v>681</v>
      </c>
    </row>
    <row r="74" spans="1:21" ht="45" customHeight="1" x14ac:dyDescent="0.25">
      <c r="A74" s="7" t="s">
        <v>682</v>
      </c>
      <c r="B74" s="2" t="s">
        <v>683</v>
      </c>
      <c r="C74" s="2" t="s">
        <v>169</v>
      </c>
      <c r="D74" s="4">
        <v>26999</v>
      </c>
      <c r="E74" s="4">
        <v>42999</v>
      </c>
      <c r="F74" s="5">
        <v>0.37</v>
      </c>
      <c r="G74" s="2">
        <v>4.2</v>
      </c>
      <c r="H74" s="3">
        <v>45238</v>
      </c>
      <c r="I74" s="3">
        <f>(Table3[[#This Row],[actual_price]]-Table3[[#This Row],[discounted_price]])/Table3[[#This Row],[actual_price]]*100</f>
        <v>37.210167678318101</v>
      </c>
      <c r="J74" s="3" t="str">
        <f>IF(Table3[[#This Row],[Discount %'[Calculated']]]&gt;=50,"Yes", "No")</f>
        <v>No</v>
      </c>
      <c r="K74" s="3">
        <f>Table3[[#This Row],[actual_price]]*Table3[[#This Row],[rating]]</f>
        <v>180595.80000000002</v>
      </c>
      <c r="L74" s="3" t="str">
        <f>IF(Table3[[#This Row],[discounted_price]]&lt;200, "&lt;$200", IF(Table3[[#This Row],[discounted_price]]&lt;=500, "$200-$500", "&gt;$500" ))</f>
        <v>&gt;$500</v>
      </c>
      <c r="M74" s="3">
        <f>Table3[[#This Row],[rating]]+(Table3[[#This Row],[rating_count]]/1000)</f>
        <v>49.438000000000002</v>
      </c>
      <c r="N74" s="2" t="s">
        <v>684</v>
      </c>
      <c r="O74" s="2" t="s">
        <v>609</v>
      </c>
      <c r="P74" s="2" t="s">
        <v>610</v>
      </c>
      <c r="Q74" s="2" t="s">
        <v>611</v>
      </c>
      <c r="R74" s="2" t="s">
        <v>612</v>
      </c>
      <c r="S74" s="2" t="s">
        <v>613</v>
      </c>
      <c r="T74" s="2" t="s">
        <v>685</v>
      </c>
      <c r="U74" s="8" t="s">
        <v>686</v>
      </c>
    </row>
    <row r="75" spans="1:21" ht="45" customHeight="1" x14ac:dyDescent="0.25">
      <c r="A75" s="7" t="s">
        <v>687</v>
      </c>
      <c r="B75" s="2" t="s">
        <v>688</v>
      </c>
      <c r="C75" s="2" t="s">
        <v>18</v>
      </c>
      <c r="D75" s="2">
        <v>115</v>
      </c>
      <c r="E75" s="2">
        <v>499</v>
      </c>
      <c r="F75" s="5">
        <v>0.77</v>
      </c>
      <c r="G75" s="2">
        <v>4</v>
      </c>
      <c r="H75" s="3">
        <v>7732</v>
      </c>
      <c r="I75" s="3">
        <f>(Table3[[#This Row],[actual_price]]-Table3[[#This Row],[discounted_price]])/Table3[[#This Row],[actual_price]]*100</f>
        <v>76.953907815631268</v>
      </c>
      <c r="J75" s="3" t="str">
        <f>IF(Table3[[#This Row],[Discount %'[Calculated']]]&gt;=50,"Yes", "No")</f>
        <v>Yes</v>
      </c>
      <c r="K75" s="3">
        <f>Table3[[#This Row],[actual_price]]*Table3[[#This Row],[rating]]</f>
        <v>1996</v>
      </c>
      <c r="L75" s="3" t="str">
        <f>IF(Table3[[#This Row],[discounted_price]]&lt;200, "&lt;$200", IF(Table3[[#This Row],[discounted_price]]&lt;=500, "$200-$500", "&gt;$500" ))</f>
        <v>&lt;$200</v>
      </c>
      <c r="M75" s="3">
        <f>Table3[[#This Row],[rating]]+(Table3[[#This Row],[rating_count]]/1000)</f>
        <v>11.731999999999999</v>
      </c>
      <c r="N75" s="2" t="s">
        <v>689</v>
      </c>
      <c r="O75" s="2" t="s">
        <v>690</v>
      </c>
      <c r="P75" s="2" t="s">
        <v>691</v>
      </c>
      <c r="Q75" s="2" t="s">
        <v>692</v>
      </c>
      <c r="R75" s="2" t="s">
        <v>693</v>
      </c>
      <c r="S75" s="2" t="s">
        <v>694</v>
      </c>
      <c r="T75" s="2" t="s">
        <v>695</v>
      </c>
      <c r="U75" s="8" t="s">
        <v>696</v>
      </c>
    </row>
    <row r="76" spans="1:21" ht="45" customHeight="1" x14ac:dyDescent="0.25">
      <c r="A76" s="7" t="s">
        <v>697</v>
      </c>
      <c r="B76" s="2" t="s">
        <v>698</v>
      </c>
      <c r="C76" s="2" t="s">
        <v>18</v>
      </c>
      <c r="D76" s="2">
        <v>399</v>
      </c>
      <c r="E76" s="2">
        <v>999</v>
      </c>
      <c r="F76" s="5">
        <v>0.6</v>
      </c>
      <c r="G76" s="2">
        <v>4.0999999999999996</v>
      </c>
      <c r="H76" s="3">
        <v>1780</v>
      </c>
      <c r="I76" s="3">
        <f>(Table3[[#This Row],[actual_price]]-Table3[[#This Row],[discounted_price]])/Table3[[#This Row],[actual_price]]*100</f>
        <v>60.06006006006006</v>
      </c>
      <c r="J76" s="3" t="str">
        <f>IF(Table3[[#This Row],[Discount %'[Calculated']]]&gt;=50,"Yes", "No")</f>
        <v>Yes</v>
      </c>
      <c r="K76" s="3">
        <f>Table3[[#This Row],[actual_price]]*Table3[[#This Row],[rating]]</f>
        <v>4095.8999999999996</v>
      </c>
      <c r="L76" s="3" t="str">
        <f>IF(Table3[[#This Row],[discounted_price]]&lt;200, "&lt;$200", IF(Table3[[#This Row],[discounted_price]]&lt;=500, "$200-$500", "&gt;$500" ))</f>
        <v>$200-$500</v>
      </c>
      <c r="M76" s="3">
        <f>Table3[[#This Row],[rating]]+(Table3[[#This Row],[rating_count]]/1000)</f>
        <v>5.88</v>
      </c>
      <c r="N76" s="2" t="s">
        <v>699</v>
      </c>
      <c r="O76" s="2" t="s">
        <v>700</v>
      </c>
      <c r="P76" s="2" t="s">
        <v>701</v>
      </c>
      <c r="Q76" s="2" t="s">
        <v>702</v>
      </c>
      <c r="R76" s="2" t="s">
        <v>703</v>
      </c>
      <c r="S76" s="2" t="s">
        <v>704</v>
      </c>
      <c r="T76" s="2" t="s">
        <v>705</v>
      </c>
      <c r="U76" s="8" t="s">
        <v>706</v>
      </c>
    </row>
    <row r="77" spans="1:21" ht="45" customHeight="1" x14ac:dyDescent="0.25">
      <c r="A77" s="7" t="s">
        <v>707</v>
      </c>
      <c r="B77" s="2" t="s">
        <v>708</v>
      </c>
      <c r="C77" s="2" t="s">
        <v>18</v>
      </c>
      <c r="D77" s="2">
        <v>199</v>
      </c>
      <c r="E77" s="2">
        <v>499</v>
      </c>
      <c r="F77" s="5">
        <v>0.6</v>
      </c>
      <c r="G77" s="2">
        <v>4.0999999999999996</v>
      </c>
      <c r="H77" s="3">
        <v>602</v>
      </c>
      <c r="I77" s="3">
        <f>(Table3[[#This Row],[actual_price]]-Table3[[#This Row],[discounted_price]])/Table3[[#This Row],[actual_price]]*100</f>
        <v>60.120240480961925</v>
      </c>
      <c r="J77" s="3" t="str">
        <f>IF(Table3[[#This Row],[Discount %'[Calculated']]]&gt;=50,"Yes", "No")</f>
        <v>Yes</v>
      </c>
      <c r="K77" s="3">
        <f>Table3[[#This Row],[actual_price]]*Table3[[#This Row],[rating]]</f>
        <v>2045.8999999999999</v>
      </c>
      <c r="L77" s="3" t="str">
        <f>IF(Table3[[#This Row],[discounted_price]]&lt;200, "&lt;$200", IF(Table3[[#This Row],[discounted_price]]&lt;=500, "$200-$500", "&gt;$500" ))</f>
        <v>&lt;$200</v>
      </c>
      <c r="M77" s="3">
        <f>Table3[[#This Row],[rating]]+(Table3[[#This Row],[rating_count]]/1000)</f>
        <v>4.702</v>
      </c>
      <c r="N77" s="2" t="s">
        <v>709</v>
      </c>
      <c r="O77" s="2" t="s">
        <v>710</v>
      </c>
      <c r="P77" s="2" t="s">
        <v>711</v>
      </c>
      <c r="Q77" s="2" t="s">
        <v>712</v>
      </c>
      <c r="R77" s="2" t="s">
        <v>713</v>
      </c>
      <c r="S77" s="2" t="s">
        <v>714</v>
      </c>
      <c r="T77" s="2" t="s">
        <v>715</v>
      </c>
      <c r="U77" s="8" t="s">
        <v>716</v>
      </c>
    </row>
    <row r="78" spans="1:21" ht="45" customHeight="1" x14ac:dyDescent="0.25">
      <c r="A78" s="7" t="s">
        <v>717</v>
      </c>
      <c r="B78" s="2" t="s">
        <v>718</v>
      </c>
      <c r="C78" s="2" t="s">
        <v>18</v>
      </c>
      <c r="D78" s="2">
        <v>179</v>
      </c>
      <c r="E78" s="2">
        <v>399</v>
      </c>
      <c r="F78" s="5">
        <v>0.55000000000000004</v>
      </c>
      <c r="G78" s="2">
        <v>4</v>
      </c>
      <c r="H78" s="3">
        <v>1423</v>
      </c>
      <c r="I78" s="3">
        <f>(Table3[[#This Row],[actual_price]]-Table3[[#This Row],[discounted_price]])/Table3[[#This Row],[actual_price]]*100</f>
        <v>55.13784461152882</v>
      </c>
      <c r="J78" s="3" t="str">
        <f>IF(Table3[[#This Row],[Discount %'[Calculated']]]&gt;=50,"Yes", "No")</f>
        <v>Yes</v>
      </c>
      <c r="K78" s="3">
        <f>Table3[[#This Row],[actual_price]]*Table3[[#This Row],[rating]]</f>
        <v>1596</v>
      </c>
      <c r="L78" s="3" t="str">
        <f>IF(Table3[[#This Row],[discounted_price]]&lt;200, "&lt;$200", IF(Table3[[#This Row],[discounted_price]]&lt;=500, "$200-$500", "&gt;$500" ))</f>
        <v>&lt;$200</v>
      </c>
      <c r="M78" s="3">
        <f>Table3[[#This Row],[rating]]+(Table3[[#This Row],[rating_count]]/1000)</f>
        <v>5.423</v>
      </c>
      <c r="N78" s="2" t="s">
        <v>719</v>
      </c>
      <c r="O78" s="2" t="s">
        <v>720</v>
      </c>
      <c r="P78" s="2" t="s">
        <v>721</v>
      </c>
      <c r="Q78" s="2" t="s">
        <v>722</v>
      </c>
      <c r="R78" s="2" t="s">
        <v>723</v>
      </c>
      <c r="S78" s="2" t="s">
        <v>13028</v>
      </c>
      <c r="T78" s="2" t="s">
        <v>724</v>
      </c>
      <c r="U78" s="8" t="s">
        <v>725</v>
      </c>
    </row>
    <row r="79" spans="1:21" ht="45" customHeight="1" x14ac:dyDescent="0.25">
      <c r="A79" s="7" t="s">
        <v>726</v>
      </c>
      <c r="B79" s="2" t="s">
        <v>727</v>
      </c>
      <c r="C79" s="2" t="s">
        <v>169</v>
      </c>
      <c r="D79" s="4">
        <v>10901</v>
      </c>
      <c r="E79" s="4">
        <v>30990</v>
      </c>
      <c r="F79" s="5">
        <v>0.65</v>
      </c>
      <c r="G79" s="2">
        <v>4.0999999999999996</v>
      </c>
      <c r="H79" s="3">
        <v>398</v>
      </c>
      <c r="I79" s="3">
        <f>(Table3[[#This Row],[actual_price]]-Table3[[#This Row],[discounted_price]])/Table3[[#This Row],[actual_price]]*100</f>
        <v>64.824136818328498</v>
      </c>
      <c r="J79" s="3" t="str">
        <f>IF(Table3[[#This Row],[Discount %'[Calculated']]]&gt;=50,"Yes", "No")</f>
        <v>Yes</v>
      </c>
      <c r="K79" s="3">
        <f>Table3[[#This Row],[actual_price]]*Table3[[#This Row],[rating]]</f>
        <v>127058.99999999999</v>
      </c>
      <c r="L79" s="3" t="str">
        <f>IF(Table3[[#This Row],[discounted_price]]&lt;200, "&lt;$200", IF(Table3[[#This Row],[discounted_price]]&lt;=500, "$200-$500", "&gt;$500" ))</f>
        <v>&gt;$500</v>
      </c>
      <c r="M79" s="3">
        <f>Table3[[#This Row],[rating]]+(Table3[[#This Row],[rating_count]]/1000)</f>
        <v>4.4979999999999993</v>
      </c>
      <c r="N79" s="2" t="s">
        <v>728</v>
      </c>
      <c r="O79" s="2" t="s">
        <v>729</v>
      </c>
      <c r="P79" s="2" t="s">
        <v>730</v>
      </c>
      <c r="Q79" s="2" t="s">
        <v>731</v>
      </c>
      <c r="R79" s="2" t="s">
        <v>732</v>
      </c>
      <c r="S79" s="2" t="s">
        <v>733</v>
      </c>
      <c r="T79" s="2" t="s">
        <v>734</v>
      </c>
      <c r="U79" s="8" t="s">
        <v>735</v>
      </c>
    </row>
    <row r="80" spans="1:21" ht="45" customHeight="1" x14ac:dyDescent="0.25">
      <c r="A80" s="7" t="s">
        <v>736</v>
      </c>
      <c r="B80" s="2" t="s">
        <v>737</v>
      </c>
      <c r="C80" s="2" t="s">
        <v>18</v>
      </c>
      <c r="D80" s="2">
        <v>209</v>
      </c>
      <c r="E80" s="2">
        <v>499</v>
      </c>
      <c r="F80" s="5">
        <v>0.57999999999999996</v>
      </c>
      <c r="G80" s="2">
        <v>3.9</v>
      </c>
      <c r="H80" s="3">
        <v>536</v>
      </c>
      <c r="I80" s="3">
        <f>(Table3[[#This Row],[actual_price]]-Table3[[#This Row],[discounted_price]])/Table3[[#This Row],[actual_price]]*100</f>
        <v>58.116232464929865</v>
      </c>
      <c r="J80" s="3" t="str">
        <f>IF(Table3[[#This Row],[Discount %'[Calculated']]]&gt;=50,"Yes", "No")</f>
        <v>Yes</v>
      </c>
      <c r="K80" s="3">
        <f>Table3[[#This Row],[actual_price]]*Table3[[#This Row],[rating]]</f>
        <v>1946.1</v>
      </c>
      <c r="L80" s="3" t="str">
        <f>IF(Table3[[#This Row],[discounted_price]]&lt;200, "&lt;$200", IF(Table3[[#This Row],[discounted_price]]&lt;=500, "$200-$500", "&gt;$500" ))</f>
        <v>$200-$500</v>
      </c>
      <c r="M80" s="3">
        <f>Table3[[#This Row],[rating]]+(Table3[[#This Row],[rating_count]]/1000)</f>
        <v>4.4359999999999999</v>
      </c>
      <c r="N80" s="2" t="s">
        <v>738</v>
      </c>
      <c r="O80" s="2" t="s">
        <v>739</v>
      </c>
      <c r="P80" s="2" t="s">
        <v>740</v>
      </c>
      <c r="Q80" s="2" t="s">
        <v>741</v>
      </c>
      <c r="R80" s="2" t="s">
        <v>742</v>
      </c>
      <c r="S80" s="2" t="s">
        <v>743</v>
      </c>
      <c r="T80" s="2" t="s">
        <v>744</v>
      </c>
      <c r="U80" s="8" t="s">
        <v>745</v>
      </c>
    </row>
    <row r="81" spans="1:21" ht="45" customHeight="1" x14ac:dyDescent="0.25">
      <c r="A81" s="7" t="s">
        <v>746</v>
      </c>
      <c r="B81" s="2" t="s">
        <v>747</v>
      </c>
      <c r="C81" s="2" t="s">
        <v>462</v>
      </c>
      <c r="D81" s="4">
        <v>1434</v>
      </c>
      <c r="E81" s="4">
        <v>3999</v>
      </c>
      <c r="F81" s="5">
        <v>0.64</v>
      </c>
      <c r="G81" s="2">
        <v>4</v>
      </c>
      <c r="H81" s="3">
        <v>32</v>
      </c>
      <c r="I81" s="3">
        <f>(Table3[[#This Row],[actual_price]]-Table3[[#This Row],[discounted_price]])/Table3[[#This Row],[actual_price]]*100</f>
        <v>64.141035258814711</v>
      </c>
      <c r="J81" s="3" t="str">
        <f>IF(Table3[[#This Row],[Discount %'[Calculated']]]&gt;=50,"Yes", "No")</f>
        <v>Yes</v>
      </c>
      <c r="K81" s="3">
        <f>Table3[[#This Row],[actual_price]]*Table3[[#This Row],[rating]]</f>
        <v>15996</v>
      </c>
      <c r="L81" s="3" t="str">
        <f>IF(Table3[[#This Row],[discounted_price]]&lt;200, "&lt;$200", IF(Table3[[#This Row],[discounted_price]]&lt;=500, "$200-$500", "&gt;$500" ))</f>
        <v>&gt;$500</v>
      </c>
      <c r="M81" s="3">
        <f>Table3[[#This Row],[rating]]+(Table3[[#This Row],[rating_count]]/1000)</f>
        <v>4.032</v>
      </c>
      <c r="N81" s="2" t="s">
        <v>748</v>
      </c>
      <c r="O81" s="2" t="s">
        <v>749</v>
      </c>
      <c r="P81" s="2" t="s">
        <v>750</v>
      </c>
      <c r="Q81" s="2" t="s">
        <v>751</v>
      </c>
      <c r="R81" s="2" t="s">
        <v>752</v>
      </c>
      <c r="S81" s="2" t="s">
        <v>753</v>
      </c>
      <c r="T81" s="2" t="s">
        <v>754</v>
      </c>
      <c r="U81" s="8" t="s">
        <v>755</v>
      </c>
    </row>
    <row r="82" spans="1:21" ht="45" customHeight="1" x14ac:dyDescent="0.25">
      <c r="A82" s="7" t="s">
        <v>756</v>
      </c>
      <c r="B82" s="2" t="s">
        <v>757</v>
      </c>
      <c r="C82" s="2" t="s">
        <v>18</v>
      </c>
      <c r="D82" s="2">
        <v>399</v>
      </c>
      <c r="E82" s="4">
        <v>1099</v>
      </c>
      <c r="F82" s="5">
        <v>0.64</v>
      </c>
      <c r="G82" s="2">
        <v>4.2</v>
      </c>
      <c r="H82" s="3">
        <v>24269</v>
      </c>
      <c r="I82" s="3">
        <f>(Table3[[#This Row],[actual_price]]-Table3[[#This Row],[discounted_price]])/Table3[[#This Row],[actual_price]]*100</f>
        <v>63.694267515923563</v>
      </c>
      <c r="J82" s="3" t="str">
        <f>IF(Table3[[#This Row],[Discount %'[Calculated']]]&gt;=50,"Yes", "No")</f>
        <v>Yes</v>
      </c>
      <c r="K82" s="3">
        <f>Table3[[#This Row],[actual_price]]*Table3[[#This Row],[rating]]</f>
        <v>4615.8</v>
      </c>
      <c r="L82" s="3" t="str">
        <f>IF(Table3[[#This Row],[discounted_price]]&lt;200, "&lt;$200", IF(Table3[[#This Row],[discounted_price]]&lt;=500, "$200-$500", "&gt;$500" ))</f>
        <v>$200-$500</v>
      </c>
      <c r="M82" s="3">
        <f>Table3[[#This Row],[rating]]+(Table3[[#This Row],[rating_count]]/1000)</f>
        <v>28.468999999999998</v>
      </c>
      <c r="N82" s="2" t="s">
        <v>758</v>
      </c>
      <c r="O82" s="2" t="s">
        <v>20</v>
      </c>
      <c r="P82" s="2" t="s">
        <v>21</v>
      </c>
      <c r="Q82" s="2" t="s">
        <v>22</v>
      </c>
      <c r="R82" s="2" t="s">
        <v>23</v>
      </c>
      <c r="S82" s="2" t="s">
        <v>759</v>
      </c>
      <c r="T82" s="2" t="s">
        <v>760</v>
      </c>
      <c r="U82" s="8" t="s">
        <v>761</v>
      </c>
    </row>
    <row r="83" spans="1:21" ht="45" customHeight="1" x14ac:dyDescent="0.25">
      <c r="A83" s="7" t="s">
        <v>762</v>
      </c>
      <c r="B83" s="2" t="s">
        <v>763</v>
      </c>
      <c r="C83" s="2" t="s">
        <v>18</v>
      </c>
      <c r="D83" s="2">
        <v>139</v>
      </c>
      <c r="E83" s="2">
        <v>249</v>
      </c>
      <c r="F83" s="5">
        <v>0.44</v>
      </c>
      <c r="G83" s="2">
        <v>4</v>
      </c>
      <c r="H83" s="3">
        <v>9378</v>
      </c>
      <c r="I83" s="3">
        <f>(Table3[[#This Row],[actual_price]]-Table3[[#This Row],[discounted_price]])/Table3[[#This Row],[actual_price]]*100</f>
        <v>44.176706827309239</v>
      </c>
      <c r="J83" s="3" t="str">
        <f>IF(Table3[[#This Row],[Discount %'[Calculated']]]&gt;=50,"Yes", "No")</f>
        <v>No</v>
      </c>
      <c r="K83" s="3">
        <f>Table3[[#This Row],[actual_price]]*Table3[[#This Row],[rating]]</f>
        <v>996</v>
      </c>
      <c r="L83" s="3" t="str">
        <f>IF(Table3[[#This Row],[discounted_price]]&lt;200, "&lt;$200", IF(Table3[[#This Row],[discounted_price]]&lt;=500, "$200-$500", "&gt;$500" ))</f>
        <v>&lt;$200</v>
      </c>
      <c r="M83" s="3">
        <f>Table3[[#This Row],[rating]]+(Table3[[#This Row],[rating_count]]/1000)</f>
        <v>13.378</v>
      </c>
      <c r="N83" s="2" t="s">
        <v>764</v>
      </c>
      <c r="O83" s="2" t="s">
        <v>236</v>
      </c>
      <c r="P83" s="2" t="s">
        <v>237</v>
      </c>
      <c r="Q83" s="2" t="s">
        <v>238</v>
      </c>
      <c r="R83" s="2" t="s">
        <v>239</v>
      </c>
      <c r="S83" s="2" t="s">
        <v>765</v>
      </c>
      <c r="T83" s="2" t="s">
        <v>766</v>
      </c>
      <c r="U83" s="8" t="s">
        <v>767</v>
      </c>
    </row>
    <row r="84" spans="1:21" ht="45" customHeight="1" x14ac:dyDescent="0.25">
      <c r="A84" s="7" t="s">
        <v>768</v>
      </c>
      <c r="B84" s="2" t="s">
        <v>769</v>
      </c>
      <c r="C84" s="2" t="s">
        <v>169</v>
      </c>
      <c r="D84" s="4">
        <v>7299</v>
      </c>
      <c r="E84" s="4">
        <v>19125</v>
      </c>
      <c r="F84" s="5">
        <v>0.62</v>
      </c>
      <c r="G84" s="2">
        <v>3.4</v>
      </c>
      <c r="H84" s="3">
        <v>902</v>
      </c>
      <c r="I84" s="3">
        <f>(Table3[[#This Row],[actual_price]]-Table3[[#This Row],[discounted_price]])/Table3[[#This Row],[actual_price]]*100</f>
        <v>61.835294117647052</v>
      </c>
      <c r="J84" s="3" t="str">
        <f>IF(Table3[[#This Row],[Discount %'[Calculated']]]&gt;=50,"Yes", "No")</f>
        <v>Yes</v>
      </c>
      <c r="K84" s="3">
        <f>Table3[[#This Row],[actual_price]]*Table3[[#This Row],[rating]]</f>
        <v>65025</v>
      </c>
      <c r="L84" s="3" t="str">
        <f>IF(Table3[[#This Row],[discounted_price]]&lt;200, "&lt;$200", IF(Table3[[#This Row],[discounted_price]]&lt;=500, "$200-$500", "&gt;$500" ))</f>
        <v>&gt;$500</v>
      </c>
      <c r="M84" s="3">
        <f>Table3[[#This Row],[rating]]+(Table3[[#This Row],[rating_count]]/1000)</f>
        <v>4.3019999999999996</v>
      </c>
      <c r="N84" s="2" t="s">
        <v>770</v>
      </c>
      <c r="O84" s="2" t="s">
        <v>771</v>
      </c>
      <c r="P84" s="2" t="s">
        <v>772</v>
      </c>
      <c r="Q84" s="2" t="s">
        <v>773</v>
      </c>
      <c r="R84" s="2" t="s">
        <v>774</v>
      </c>
      <c r="S84" s="2" t="s">
        <v>775</v>
      </c>
      <c r="T84" s="2" t="s">
        <v>776</v>
      </c>
      <c r="U84" s="8" t="s">
        <v>777</v>
      </c>
    </row>
    <row r="85" spans="1:21" ht="45" customHeight="1" x14ac:dyDescent="0.25">
      <c r="A85" s="7" t="s">
        <v>778</v>
      </c>
      <c r="B85" s="2" t="s">
        <v>779</v>
      </c>
      <c r="C85" s="2" t="s">
        <v>18</v>
      </c>
      <c r="D85" s="2">
        <v>299</v>
      </c>
      <c r="E85" s="2">
        <v>799</v>
      </c>
      <c r="F85" s="5">
        <v>0.63</v>
      </c>
      <c r="G85" s="2">
        <v>4.4000000000000004</v>
      </c>
      <c r="H85" s="3">
        <v>28791</v>
      </c>
      <c r="I85" s="3">
        <f>(Table3[[#This Row],[actual_price]]-Table3[[#This Row],[discounted_price]])/Table3[[#This Row],[actual_price]]*100</f>
        <v>62.578222778473091</v>
      </c>
      <c r="J85" s="3" t="str">
        <f>IF(Table3[[#This Row],[Discount %'[Calculated']]]&gt;=50,"Yes", "No")</f>
        <v>Yes</v>
      </c>
      <c r="K85" s="3">
        <f>Table3[[#This Row],[actual_price]]*Table3[[#This Row],[rating]]</f>
        <v>3515.6000000000004</v>
      </c>
      <c r="L85" s="3" t="str">
        <f>IF(Table3[[#This Row],[discounted_price]]&lt;200, "&lt;$200", IF(Table3[[#This Row],[discounted_price]]&lt;=500, "$200-$500", "&gt;$500" ))</f>
        <v>$200-$500</v>
      </c>
      <c r="M85" s="3">
        <f>Table3[[#This Row],[rating]]+(Table3[[#This Row],[rating_count]]/1000)</f>
        <v>33.191000000000003</v>
      </c>
      <c r="N85" s="2" t="s">
        <v>780</v>
      </c>
      <c r="O85" s="2" t="s">
        <v>781</v>
      </c>
      <c r="P85" s="2" t="s">
        <v>782</v>
      </c>
      <c r="Q85" s="2" t="s">
        <v>783</v>
      </c>
      <c r="R85" s="2" t="s">
        <v>784</v>
      </c>
      <c r="S85" s="2" t="s">
        <v>785</v>
      </c>
      <c r="T85" s="2" t="s">
        <v>786</v>
      </c>
      <c r="U85" s="8" t="s">
        <v>787</v>
      </c>
    </row>
    <row r="86" spans="1:21" ht="45" customHeight="1" x14ac:dyDescent="0.25">
      <c r="A86" s="7" t="s">
        <v>788</v>
      </c>
      <c r="B86" s="2" t="s">
        <v>789</v>
      </c>
      <c r="C86" s="2" t="s">
        <v>18</v>
      </c>
      <c r="D86" s="2">
        <v>325</v>
      </c>
      <c r="E86" s="4">
        <v>1299</v>
      </c>
      <c r="F86" s="5">
        <v>0.75</v>
      </c>
      <c r="G86" s="2">
        <v>4.2</v>
      </c>
      <c r="H86" s="3">
        <v>10576</v>
      </c>
      <c r="I86" s="3">
        <f>(Table3[[#This Row],[actual_price]]-Table3[[#This Row],[discounted_price]])/Table3[[#This Row],[actual_price]]*100</f>
        <v>74.980754426481909</v>
      </c>
      <c r="J86" s="3" t="str">
        <f>IF(Table3[[#This Row],[Discount %'[Calculated']]]&gt;=50,"Yes", "No")</f>
        <v>Yes</v>
      </c>
      <c r="K86" s="3">
        <f>Table3[[#This Row],[actual_price]]*Table3[[#This Row],[rating]]</f>
        <v>5455.8</v>
      </c>
      <c r="L86" s="3" t="str">
        <f>IF(Table3[[#This Row],[discounted_price]]&lt;200, "&lt;$200", IF(Table3[[#This Row],[discounted_price]]&lt;=500, "$200-$500", "&gt;$500" ))</f>
        <v>$200-$500</v>
      </c>
      <c r="M86" s="3">
        <f>Table3[[#This Row],[rating]]+(Table3[[#This Row],[rating_count]]/1000)</f>
        <v>14.776</v>
      </c>
      <c r="N86" s="2" t="s">
        <v>790</v>
      </c>
      <c r="O86" s="2" t="s">
        <v>791</v>
      </c>
      <c r="P86" s="2" t="s">
        <v>792</v>
      </c>
      <c r="Q86" s="2" t="s">
        <v>793</v>
      </c>
      <c r="R86" s="2" t="s">
        <v>794</v>
      </c>
      <c r="S86" s="2" t="s">
        <v>795</v>
      </c>
      <c r="T86" s="2" t="s">
        <v>796</v>
      </c>
      <c r="U86" s="8" t="s">
        <v>797</v>
      </c>
    </row>
    <row r="87" spans="1:21" ht="45" customHeight="1" x14ac:dyDescent="0.25">
      <c r="A87" s="7" t="s">
        <v>798</v>
      </c>
      <c r="B87" s="2" t="s">
        <v>799</v>
      </c>
      <c r="C87" s="2" t="s">
        <v>169</v>
      </c>
      <c r="D87" s="4">
        <v>29999</v>
      </c>
      <c r="E87" s="4">
        <v>39999</v>
      </c>
      <c r="F87" s="5">
        <v>0.25</v>
      </c>
      <c r="G87" s="2">
        <v>4.2</v>
      </c>
      <c r="H87" s="3">
        <v>7298</v>
      </c>
      <c r="I87" s="3">
        <f>(Table3[[#This Row],[actual_price]]-Table3[[#This Row],[discounted_price]])/Table3[[#This Row],[actual_price]]*100</f>
        <v>25.000625015625388</v>
      </c>
      <c r="J87" s="3" t="str">
        <f>IF(Table3[[#This Row],[Discount %'[Calculated']]]&gt;=50,"Yes", "No")</f>
        <v>No</v>
      </c>
      <c r="K87" s="3">
        <f>Table3[[#This Row],[actual_price]]*Table3[[#This Row],[rating]]</f>
        <v>167995.80000000002</v>
      </c>
      <c r="L87" s="3" t="str">
        <f>IF(Table3[[#This Row],[discounted_price]]&lt;200, "&lt;$200", IF(Table3[[#This Row],[discounted_price]]&lt;=500, "$200-$500", "&gt;$500" ))</f>
        <v>&gt;$500</v>
      </c>
      <c r="M87" s="3">
        <f>Table3[[#This Row],[rating]]+(Table3[[#This Row],[rating_count]]/1000)</f>
        <v>11.498000000000001</v>
      </c>
      <c r="N87" s="2" t="s">
        <v>800</v>
      </c>
      <c r="O87" s="2" t="s">
        <v>379</v>
      </c>
      <c r="P87" s="2" t="s">
        <v>380</v>
      </c>
      <c r="Q87" s="2" t="s">
        <v>381</v>
      </c>
      <c r="R87" s="2" t="s">
        <v>382</v>
      </c>
      <c r="S87" s="2" t="s">
        <v>383</v>
      </c>
      <c r="T87" s="2" t="s">
        <v>801</v>
      </c>
      <c r="U87" s="8" t="s">
        <v>802</v>
      </c>
    </row>
    <row r="88" spans="1:21" ht="45" customHeight="1" x14ac:dyDescent="0.25">
      <c r="A88" s="7" t="s">
        <v>803</v>
      </c>
      <c r="B88" s="2" t="s">
        <v>804</v>
      </c>
      <c r="C88" s="2" t="s">
        <v>169</v>
      </c>
      <c r="D88" s="4">
        <v>27999</v>
      </c>
      <c r="E88" s="4">
        <v>40990</v>
      </c>
      <c r="F88" s="5">
        <v>0.32</v>
      </c>
      <c r="G88" s="2">
        <v>4.3</v>
      </c>
      <c r="H88" s="3">
        <v>4703</v>
      </c>
      <c r="I88" s="3">
        <f>(Table3[[#This Row],[actual_price]]-Table3[[#This Row],[discounted_price]])/Table3[[#This Row],[actual_price]]*100</f>
        <v>31.693095877043181</v>
      </c>
      <c r="J88" s="3" t="str">
        <f>IF(Table3[[#This Row],[Discount %'[Calculated']]]&gt;=50,"Yes", "No")</f>
        <v>No</v>
      </c>
      <c r="K88" s="3">
        <f>Table3[[#This Row],[actual_price]]*Table3[[#This Row],[rating]]</f>
        <v>176257</v>
      </c>
      <c r="L88" s="3" t="str">
        <f>IF(Table3[[#This Row],[discounted_price]]&lt;200, "&lt;$200", IF(Table3[[#This Row],[discounted_price]]&lt;=500, "$200-$500", "&gt;$500" ))</f>
        <v>&gt;$500</v>
      </c>
      <c r="M88" s="3">
        <f>Table3[[#This Row],[rating]]+(Table3[[#This Row],[rating_count]]/1000)</f>
        <v>9.0030000000000001</v>
      </c>
      <c r="N88" s="2" t="s">
        <v>805</v>
      </c>
      <c r="O88" s="2" t="s">
        <v>246</v>
      </c>
      <c r="P88" s="2" t="s">
        <v>247</v>
      </c>
      <c r="Q88" s="2" t="s">
        <v>248</v>
      </c>
      <c r="R88" s="2" t="s">
        <v>249</v>
      </c>
      <c r="S88" s="2" t="s">
        <v>13023</v>
      </c>
      <c r="T88" s="2" t="s">
        <v>806</v>
      </c>
      <c r="U88" s="8" t="s">
        <v>807</v>
      </c>
    </row>
    <row r="89" spans="1:21" ht="45" customHeight="1" x14ac:dyDescent="0.25">
      <c r="A89" s="7" t="s">
        <v>808</v>
      </c>
      <c r="B89" s="2" t="s">
        <v>809</v>
      </c>
      <c r="C89" s="2" t="s">
        <v>169</v>
      </c>
      <c r="D89" s="4">
        <v>30990</v>
      </c>
      <c r="E89" s="4">
        <v>52900</v>
      </c>
      <c r="F89" s="5">
        <v>0.41</v>
      </c>
      <c r="G89" s="2">
        <v>4.3</v>
      </c>
      <c r="H89" s="3">
        <v>7109</v>
      </c>
      <c r="I89" s="3">
        <f>(Table3[[#This Row],[actual_price]]-Table3[[#This Row],[discounted_price]])/Table3[[#This Row],[actual_price]]*100</f>
        <v>41.417769376181475</v>
      </c>
      <c r="J89" s="3" t="str">
        <f>IF(Table3[[#This Row],[Discount %'[Calculated']]]&gt;=50,"Yes", "No")</f>
        <v>No</v>
      </c>
      <c r="K89" s="3">
        <f>Table3[[#This Row],[actual_price]]*Table3[[#This Row],[rating]]</f>
        <v>227470</v>
      </c>
      <c r="L89" s="3" t="str">
        <f>IF(Table3[[#This Row],[discounted_price]]&lt;200, "&lt;$200", IF(Table3[[#This Row],[discounted_price]]&lt;=500, "$200-$500", "&gt;$500" ))</f>
        <v>&gt;$500</v>
      </c>
      <c r="M89" s="3">
        <f>Table3[[#This Row],[rating]]+(Table3[[#This Row],[rating_count]]/1000)</f>
        <v>11.408999999999999</v>
      </c>
      <c r="N89" s="2" t="s">
        <v>810</v>
      </c>
      <c r="O89" s="2" t="s">
        <v>579</v>
      </c>
      <c r="P89" s="2" t="s">
        <v>580</v>
      </c>
      <c r="Q89" s="2" t="s">
        <v>581</v>
      </c>
      <c r="R89" s="2" t="s">
        <v>582</v>
      </c>
      <c r="S89" s="2" t="s">
        <v>583</v>
      </c>
      <c r="T89" s="2" t="s">
        <v>811</v>
      </c>
      <c r="U89" s="8" t="s">
        <v>812</v>
      </c>
    </row>
    <row r="90" spans="1:21" ht="45" customHeight="1" x14ac:dyDescent="0.25">
      <c r="A90" s="7" t="s">
        <v>813</v>
      </c>
      <c r="B90" s="2" t="s">
        <v>814</v>
      </c>
      <c r="C90" s="2" t="s">
        <v>18</v>
      </c>
      <c r="D90" s="2">
        <v>199</v>
      </c>
      <c r="E90" s="2">
        <v>999</v>
      </c>
      <c r="F90" s="5">
        <v>0.8</v>
      </c>
      <c r="G90" s="2">
        <v>4.5</v>
      </c>
      <c r="H90" s="3">
        <v>127</v>
      </c>
      <c r="I90" s="3">
        <f>(Table3[[#This Row],[actual_price]]-Table3[[#This Row],[discounted_price]])/Table3[[#This Row],[actual_price]]*100</f>
        <v>80.08008008008008</v>
      </c>
      <c r="J90" s="3" t="str">
        <f>IF(Table3[[#This Row],[Discount %'[Calculated']]]&gt;=50,"Yes", "No")</f>
        <v>Yes</v>
      </c>
      <c r="K90" s="3">
        <f>Table3[[#This Row],[actual_price]]*Table3[[#This Row],[rating]]</f>
        <v>4495.5</v>
      </c>
      <c r="L90" s="3" t="str">
        <f>IF(Table3[[#This Row],[discounted_price]]&lt;200, "&lt;$200", IF(Table3[[#This Row],[discounted_price]]&lt;=500, "$200-$500", "&gt;$500" ))</f>
        <v>&lt;$200</v>
      </c>
      <c r="M90" s="3">
        <f>Table3[[#This Row],[rating]]+(Table3[[#This Row],[rating_count]]/1000)</f>
        <v>4.6269999999999998</v>
      </c>
      <c r="N90" s="2" t="s">
        <v>815</v>
      </c>
      <c r="O90" s="2" t="s">
        <v>816</v>
      </c>
      <c r="P90" s="2" t="s">
        <v>817</v>
      </c>
      <c r="Q90" s="2" t="s">
        <v>818</v>
      </c>
      <c r="R90" s="2" t="s">
        <v>819</v>
      </c>
      <c r="S90" s="2" t="s">
        <v>820</v>
      </c>
      <c r="T90" s="2" t="s">
        <v>821</v>
      </c>
      <c r="U90" s="8" t="s">
        <v>822</v>
      </c>
    </row>
    <row r="91" spans="1:21" ht="45" customHeight="1" x14ac:dyDescent="0.25">
      <c r="A91" s="7" t="s">
        <v>823</v>
      </c>
      <c r="B91" s="2" t="s">
        <v>824</v>
      </c>
      <c r="C91" s="2" t="s">
        <v>18</v>
      </c>
      <c r="D91" s="2">
        <v>649</v>
      </c>
      <c r="E91" s="4">
        <v>1999</v>
      </c>
      <c r="F91" s="5">
        <v>0.68</v>
      </c>
      <c r="G91" s="2">
        <v>4.2</v>
      </c>
      <c r="H91" s="3">
        <v>24269</v>
      </c>
      <c r="I91" s="3">
        <f>(Table3[[#This Row],[actual_price]]-Table3[[#This Row],[discounted_price]])/Table3[[#This Row],[actual_price]]*100</f>
        <v>67.533766883441729</v>
      </c>
      <c r="J91" s="3" t="str">
        <f>IF(Table3[[#This Row],[Discount %'[Calculated']]]&gt;=50,"Yes", "No")</f>
        <v>Yes</v>
      </c>
      <c r="K91" s="3">
        <f>Table3[[#This Row],[actual_price]]*Table3[[#This Row],[rating]]</f>
        <v>8395.8000000000011</v>
      </c>
      <c r="L91" s="3" t="str">
        <f>IF(Table3[[#This Row],[discounted_price]]&lt;200, "&lt;$200", IF(Table3[[#This Row],[discounted_price]]&lt;=500, "$200-$500", "&gt;$500" ))</f>
        <v>&gt;$500</v>
      </c>
      <c r="M91" s="3">
        <f>Table3[[#This Row],[rating]]+(Table3[[#This Row],[rating_count]]/1000)</f>
        <v>28.468999999999998</v>
      </c>
      <c r="N91" s="2" t="s">
        <v>417</v>
      </c>
      <c r="O91" s="2" t="s">
        <v>20</v>
      </c>
      <c r="P91" s="2" t="s">
        <v>21</v>
      </c>
      <c r="Q91" s="2" t="s">
        <v>22</v>
      </c>
      <c r="R91" s="2" t="s">
        <v>23</v>
      </c>
      <c r="S91" s="2" t="s">
        <v>825</v>
      </c>
      <c r="T91" s="2" t="s">
        <v>826</v>
      </c>
      <c r="U91" s="8" t="s">
        <v>827</v>
      </c>
    </row>
    <row r="92" spans="1:21" ht="45" customHeight="1" x14ac:dyDescent="0.25">
      <c r="A92" s="7" t="s">
        <v>828</v>
      </c>
      <c r="B92" s="2" t="s">
        <v>829</v>
      </c>
      <c r="C92" s="2" t="s">
        <v>98</v>
      </c>
      <c r="D92" s="2">
        <v>269</v>
      </c>
      <c r="E92" s="2">
        <v>800</v>
      </c>
      <c r="F92" s="5">
        <v>0.66</v>
      </c>
      <c r="G92" s="2">
        <v>3.6</v>
      </c>
      <c r="H92" s="3">
        <v>10134</v>
      </c>
      <c r="I92" s="3">
        <f>(Table3[[#This Row],[actual_price]]-Table3[[#This Row],[discounted_price]])/Table3[[#This Row],[actual_price]]*100</f>
        <v>66.375</v>
      </c>
      <c r="J92" s="3" t="str">
        <f>IF(Table3[[#This Row],[Discount %'[Calculated']]]&gt;=50,"Yes", "No")</f>
        <v>Yes</v>
      </c>
      <c r="K92" s="3">
        <f>Table3[[#This Row],[actual_price]]*Table3[[#This Row],[rating]]</f>
        <v>2880</v>
      </c>
      <c r="L92" s="3" t="str">
        <f>IF(Table3[[#This Row],[discounted_price]]&lt;200, "&lt;$200", IF(Table3[[#This Row],[discounted_price]]&lt;=500, "$200-$500", "&gt;$500" ))</f>
        <v>$200-$500</v>
      </c>
      <c r="M92" s="3">
        <f>Table3[[#This Row],[rating]]+(Table3[[#This Row],[rating_count]]/1000)</f>
        <v>13.734</v>
      </c>
      <c r="N92" s="2" t="s">
        <v>830</v>
      </c>
      <c r="O92" s="2" t="s">
        <v>831</v>
      </c>
      <c r="P92" s="2" t="s">
        <v>832</v>
      </c>
      <c r="Q92" s="2" t="s">
        <v>833</v>
      </c>
      <c r="R92" s="2" t="s">
        <v>834</v>
      </c>
      <c r="S92" s="2" t="s">
        <v>835</v>
      </c>
      <c r="T92" s="2" t="s">
        <v>836</v>
      </c>
      <c r="U92" s="8" t="s">
        <v>837</v>
      </c>
    </row>
    <row r="93" spans="1:21" ht="45" customHeight="1" x14ac:dyDescent="0.25">
      <c r="A93" s="7" t="s">
        <v>838</v>
      </c>
      <c r="B93" s="2" t="s">
        <v>839</v>
      </c>
      <c r="C93" s="2" t="s">
        <v>169</v>
      </c>
      <c r="D93" s="4">
        <v>24999</v>
      </c>
      <c r="E93" s="4">
        <v>31999</v>
      </c>
      <c r="F93" s="5">
        <v>0.22</v>
      </c>
      <c r="G93" s="2">
        <v>4.2</v>
      </c>
      <c r="H93" s="3">
        <v>34899</v>
      </c>
      <c r="I93" s="3">
        <f>(Table3[[#This Row],[actual_price]]-Table3[[#This Row],[discounted_price]])/Table3[[#This Row],[actual_price]]*100</f>
        <v>21.875683615112973</v>
      </c>
      <c r="J93" s="3" t="str">
        <f>IF(Table3[[#This Row],[Discount %'[Calculated']]]&gt;=50,"Yes", "No")</f>
        <v>No</v>
      </c>
      <c r="K93" s="3">
        <f>Table3[[#This Row],[actual_price]]*Table3[[#This Row],[rating]]</f>
        <v>134395.80000000002</v>
      </c>
      <c r="L93" s="3" t="str">
        <f>IF(Table3[[#This Row],[discounted_price]]&lt;200, "&lt;$200", IF(Table3[[#This Row],[discounted_price]]&lt;=500, "$200-$500", "&gt;$500" ))</f>
        <v>&gt;$500</v>
      </c>
      <c r="M93" s="3">
        <f>Table3[[#This Row],[rating]]+(Table3[[#This Row],[rating_count]]/1000)</f>
        <v>39.099000000000004</v>
      </c>
      <c r="N93" s="2" t="s">
        <v>840</v>
      </c>
      <c r="O93" s="2" t="s">
        <v>265</v>
      </c>
      <c r="P93" s="2" t="s">
        <v>266</v>
      </c>
      <c r="Q93" s="2" t="s">
        <v>267</v>
      </c>
      <c r="R93" s="2" t="s">
        <v>268</v>
      </c>
      <c r="S93" s="2" t="s">
        <v>269</v>
      </c>
      <c r="T93" s="2" t="s">
        <v>841</v>
      </c>
      <c r="U93" s="8" t="s">
        <v>842</v>
      </c>
    </row>
    <row r="94" spans="1:21" ht="45" customHeight="1" x14ac:dyDescent="0.25">
      <c r="A94" s="7" t="s">
        <v>843</v>
      </c>
      <c r="B94" s="2" t="s">
        <v>844</v>
      </c>
      <c r="C94" s="2" t="s">
        <v>18</v>
      </c>
      <c r="D94" s="2">
        <v>299</v>
      </c>
      <c r="E94" s="2">
        <v>699</v>
      </c>
      <c r="F94" s="5">
        <v>0.56999999999999995</v>
      </c>
      <c r="G94" s="2">
        <v>4.2</v>
      </c>
      <c r="H94" s="3">
        <v>94363</v>
      </c>
      <c r="I94" s="3">
        <f>(Table3[[#This Row],[actual_price]]-Table3[[#This Row],[discounted_price]])/Table3[[#This Row],[actual_price]]*100</f>
        <v>57.224606580829764</v>
      </c>
      <c r="J94" s="3" t="str">
        <f>IF(Table3[[#This Row],[Discount %'[Calculated']]]&gt;=50,"Yes", "No")</f>
        <v>Yes</v>
      </c>
      <c r="K94" s="3">
        <f>Table3[[#This Row],[actual_price]]*Table3[[#This Row],[rating]]</f>
        <v>2935.8</v>
      </c>
      <c r="L94" s="3" t="str">
        <f>IF(Table3[[#This Row],[discounted_price]]&lt;200, "&lt;$200", IF(Table3[[#This Row],[discounted_price]]&lt;=500, "$200-$500", "&gt;$500" ))</f>
        <v>$200-$500</v>
      </c>
      <c r="M94" s="3">
        <f>Table3[[#This Row],[rating]]+(Table3[[#This Row],[rating_count]]/1000)</f>
        <v>98.563000000000002</v>
      </c>
      <c r="N94" s="2" t="s">
        <v>49</v>
      </c>
      <c r="O94" s="2" t="s">
        <v>50</v>
      </c>
      <c r="P94" s="2" t="s">
        <v>51</v>
      </c>
      <c r="Q94" s="2" t="s">
        <v>52</v>
      </c>
      <c r="R94" s="2" t="s">
        <v>53</v>
      </c>
      <c r="S94" s="2" t="s">
        <v>54</v>
      </c>
      <c r="T94" s="2" t="s">
        <v>845</v>
      </c>
      <c r="U94" s="8" t="s">
        <v>846</v>
      </c>
    </row>
    <row r="95" spans="1:21" ht="45" customHeight="1" x14ac:dyDescent="0.25">
      <c r="A95" s="7" t="s">
        <v>847</v>
      </c>
      <c r="B95" s="2" t="s">
        <v>848</v>
      </c>
      <c r="C95" s="2" t="s">
        <v>18</v>
      </c>
      <c r="D95" s="2">
        <v>199</v>
      </c>
      <c r="E95" s="2">
        <v>999</v>
      </c>
      <c r="F95" s="5">
        <v>0.8</v>
      </c>
      <c r="G95" s="2">
        <v>4.0999999999999996</v>
      </c>
      <c r="H95" s="3">
        <v>425</v>
      </c>
      <c r="I95" s="3">
        <f>(Table3[[#This Row],[actual_price]]-Table3[[#This Row],[discounted_price]])/Table3[[#This Row],[actual_price]]*100</f>
        <v>80.08008008008008</v>
      </c>
      <c r="J95" s="3" t="str">
        <f>IF(Table3[[#This Row],[Discount %'[Calculated']]]&gt;=50,"Yes", "No")</f>
        <v>Yes</v>
      </c>
      <c r="K95" s="3">
        <f>Table3[[#This Row],[actual_price]]*Table3[[#This Row],[rating]]</f>
        <v>4095.8999999999996</v>
      </c>
      <c r="L95" s="3" t="str">
        <f>IF(Table3[[#This Row],[discounted_price]]&lt;200, "&lt;$200", IF(Table3[[#This Row],[discounted_price]]&lt;=500, "$200-$500", "&gt;$500" ))</f>
        <v>&lt;$200</v>
      </c>
      <c r="M95" s="3">
        <f>Table3[[#This Row],[rating]]+(Table3[[#This Row],[rating_count]]/1000)</f>
        <v>4.5249999999999995</v>
      </c>
      <c r="N95" s="2" t="s">
        <v>849</v>
      </c>
      <c r="O95" s="2" t="s">
        <v>850</v>
      </c>
      <c r="P95" s="2" t="s">
        <v>851</v>
      </c>
      <c r="Q95" s="2" t="s">
        <v>852</v>
      </c>
      <c r="R95" s="2" t="s">
        <v>853</v>
      </c>
      <c r="S95" s="2" t="s">
        <v>854</v>
      </c>
      <c r="T95" s="2" t="s">
        <v>855</v>
      </c>
      <c r="U95" s="8" t="s">
        <v>856</v>
      </c>
    </row>
    <row r="96" spans="1:21" ht="45" customHeight="1" x14ac:dyDescent="0.25">
      <c r="A96" s="7" t="s">
        <v>857</v>
      </c>
      <c r="B96" s="2" t="s">
        <v>858</v>
      </c>
      <c r="C96" s="2" t="s">
        <v>169</v>
      </c>
      <c r="D96" s="4">
        <v>18990</v>
      </c>
      <c r="E96" s="4">
        <v>40990</v>
      </c>
      <c r="F96" s="5">
        <v>0.54</v>
      </c>
      <c r="G96" s="2">
        <v>4.2</v>
      </c>
      <c r="H96" s="3">
        <v>6659</v>
      </c>
      <c r="I96" s="3">
        <f>(Table3[[#This Row],[actual_price]]-Table3[[#This Row],[discounted_price]])/Table3[[#This Row],[actual_price]]*100</f>
        <v>53.671627226152715</v>
      </c>
      <c r="J96" s="3" t="str">
        <f>IF(Table3[[#This Row],[Discount %'[Calculated']]]&gt;=50,"Yes", "No")</f>
        <v>Yes</v>
      </c>
      <c r="K96" s="3">
        <f>Table3[[#This Row],[actual_price]]*Table3[[#This Row],[rating]]</f>
        <v>172158</v>
      </c>
      <c r="L96" s="3" t="str">
        <f>IF(Table3[[#This Row],[discounted_price]]&lt;200, "&lt;$200", IF(Table3[[#This Row],[discounted_price]]&lt;=500, "$200-$500", "&gt;$500" ))</f>
        <v>&gt;$500</v>
      </c>
      <c r="M96" s="3">
        <f>Table3[[#This Row],[rating]]+(Table3[[#This Row],[rating_count]]/1000)</f>
        <v>10.859</v>
      </c>
      <c r="N96" s="2" t="s">
        <v>859</v>
      </c>
      <c r="O96" s="2" t="s">
        <v>860</v>
      </c>
      <c r="P96" s="2" t="s">
        <v>861</v>
      </c>
      <c r="Q96" s="2" t="s">
        <v>862</v>
      </c>
      <c r="R96" s="2" t="s">
        <v>863</v>
      </c>
      <c r="S96" s="2" t="s">
        <v>864</v>
      </c>
      <c r="T96" s="2" t="s">
        <v>865</v>
      </c>
      <c r="U96" s="8" t="s">
        <v>866</v>
      </c>
    </row>
    <row r="97" spans="1:21" ht="45" customHeight="1" x14ac:dyDescent="0.25">
      <c r="A97" s="7" t="s">
        <v>867</v>
      </c>
      <c r="B97" s="2" t="s">
        <v>868</v>
      </c>
      <c r="C97" s="2" t="s">
        <v>98</v>
      </c>
      <c r="D97" s="2">
        <v>290</v>
      </c>
      <c r="E97" s="2">
        <v>349</v>
      </c>
      <c r="F97" s="5">
        <v>0.17</v>
      </c>
      <c r="G97" s="2">
        <v>3.7</v>
      </c>
      <c r="H97" s="3">
        <v>1977</v>
      </c>
      <c r="I97" s="3">
        <f>(Table3[[#This Row],[actual_price]]-Table3[[#This Row],[discounted_price]])/Table3[[#This Row],[actual_price]]*100</f>
        <v>16.905444126074499</v>
      </c>
      <c r="J97" s="3" t="str">
        <f>IF(Table3[[#This Row],[Discount %'[Calculated']]]&gt;=50,"Yes", "No")</f>
        <v>No</v>
      </c>
      <c r="K97" s="3">
        <f>Table3[[#This Row],[actual_price]]*Table3[[#This Row],[rating]]</f>
        <v>1291.3</v>
      </c>
      <c r="L97" s="3" t="str">
        <f>IF(Table3[[#This Row],[discounted_price]]&lt;200, "&lt;$200", IF(Table3[[#This Row],[discounted_price]]&lt;=500, "$200-$500", "&gt;$500" ))</f>
        <v>$200-$500</v>
      </c>
      <c r="M97" s="3">
        <f>Table3[[#This Row],[rating]]+(Table3[[#This Row],[rating_count]]/1000)</f>
        <v>5.6770000000000005</v>
      </c>
      <c r="N97" s="2" t="s">
        <v>869</v>
      </c>
      <c r="O97" s="2" t="s">
        <v>870</v>
      </c>
      <c r="P97" s="2" t="s">
        <v>871</v>
      </c>
      <c r="Q97" s="2" t="s">
        <v>872</v>
      </c>
      <c r="R97" s="2" t="s">
        <v>873</v>
      </c>
      <c r="S97" s="2" t="s">
        <v>874</v>
      </c>
      <c r="T97" s="2" t="s">
        <v>875</v>
      </c>
      <c r="U97" s="8" t="s">
        <v>876</v>
      </c>
    </row>
    <row r="98" spans="1:21" ht="45" customHeight="1" x14ac:dyDescent="0.25">
      <c r="A98" s="7" t="s">
        <v>877</v>
      </c>
      <c r="B98" s="2" t="s">
        <v>878</v>
      </c>
      <c r="C98" s="2" t="s">
        <v>462</v>
      </c>
      <c r="D98" s="2">
        <v>249</v>
      </c>
      <c r="E98" s="2">
        <v>799</v>
      </c>
      <c r="F98" s="5">
        <v>0.69</v>
      </c>
      <c r="G98" s="2">
        <v>3.8</v>
      </c>
      <c r="H98" s="3">
        <v>1079</v>
      </c>
      <c r="I98" s="3">
        <f>(Table3[[#This Row],[actual_price]]-Table3[[#This Row],[discounted_price]])/Table3[[#This Row],[actual_price]]*100</f>
        <v>68.836045056320401</v>
      </c>
      <c r="J98" s="3" t="str">
        <f>IF(Table3[[#This Row],[Discount %'[Calculated']]]&gt;=50,"Yes", "No")</f>
        <v>Yes</v>
      </c>
      <c r="K98" s="3">
        <f>Table3[[#This Row],[actual_price]]*Table3[[#This Row],[rating]]</f>
        <v>3036.2</v>
      </c>
      <c r="L98" s="3" t="str">
        <f>IF(Table3[[#This Row],[discounted_price]]&lt;200, "&lt;$200", IF(Table3[[#This Row],[discounted_price]]&lt;=500, "$200-$500", "&gt;$500" ))</f>
        <v>$200-$500</v>
      </c>
      <c r="M98" s="3">
        <f>Table3[[#This Row],[rating]]+(Table3[[#This Row],[rating_count]]/1000)</f>
        <v>4.8789999999999996</v>
      </c>
      <c r="N98" s="2" t="s">
        <v>879</v>
      </c>
      <c r="O98" s="2" t="s">
        <v>880</v>
      </c>
      <c r="P98" s="2" t="s">
        <v>881</v>
      </c>
      <c r="Q98" s="2" t="s">
        <v>882</v>
      </c>
      <c r="R98" s="2" t="s">
        <v>883</v>
      </c>
      <c r="S98" s="2" t="s">
        <v>884</v>
      </c>
      <c r="T98" s="2" t="s">
        <v>885</v>
      </c>
      <c r="U98" s="8" t="s">
        <v>886</v>
      </c>
    </row>
    <row r="99" spans="1:21" ht="45" customHeight="1" x14ac:dyDescent="0.25">
      <c r="A99" s="7" t="s">
        <v>887</v>
      </c>
      <c r="B99" s="2" t="s">
        <v>888</v>
      </c>
      <c r="C99" s="2" t="s">
        <v>18</v>
      </c>
      <c r="D99" s="2">
        <v>345</v>
      </c>
      <c r="E99" s="2">
        <v>999</v>
      </c>
      <c r="F99" s="5">
        <v>0.65</v>
      </c>
      <c r="G99" s="2">
        <v>3.7</v>
      </c>
      <c r="H99" s="3">
        <v>1097</v>
      </c>
      <c r="I99" s="3">
        <f>(Table3[[#This Row],[actual_price]]-Table3[[#This Row],[discounted_price]])/Table3[[#This Row],[actual_price]]*100</f>
        <v>65.465465465465471</v>
      </c>
      <c r="J99" s="3" t="str">
        <f>IF(Table3[[#This Row],[Discount %'[Calculated']]]&gt;=50,"Yes", "No")</f>
        <v>Yes</v>
      </c>
      <c r="K99" s="3">
        <f>Table3[[#This Row],[actual_price]]*Table3[[#This Row],[rating]]</f>
        <v>3696.3</v>
      </c>
      <c r="L99" s="3" t="str">
        <f>IF(Table3[[#This Row],[discounted_price]]&lt;200, "&lt;$200", IF(Table3[[#This Row],[discounted_price]]&lt;=500, "$200-$500", "&gt;$500" ))</f>
        <v>$200-$500</v>
      </c>
      <c r="M99" s="3">
        <f>Table3[[#This Row],[rating]]+(Table3[[#This Row],[rating_count]]/1000)</f>
        <v>4.7970000000000006</v>
      </c>
      <c r="N99" s="2" t="s">
        <v>889</v>
      </c>
      <c r="O99" s="2" t="s">
        <v>890</v>
      </c>
      <c r="P99" s="2" t="s">
        <v>891</v>
      </c>
      <c r="Q99" s="2" t="s">
        <v>892</v>
      </c>
      <c r="R99" s="2" t="s">
        <v>893</v>
      </c>
      <c r="S99" s="2" t="s">
        <v>894</v>
      </c>
      <c r="T99" s="2" t="s">
        <v>895</v>
      </c>
      <c r="U99" s="8" t="s">
        <v>896</v>
      </c>
    </row>
    <row r="100" spans="1:21" ht="45" customHeight="1" x14ac:dyDescent="0.25">
      <c r="A100" s="7" t="s">
        <v>897</v>
      </c>
      <c r="B100" s="2" t="s">
        <v>898</v>
      </c>
      <c r="C100" s="2" t="s">
        <v>98</v>
      </c>
      <c r="D100" s="4">
        <v>1099</v>
      </c>
      <c r="E100" s="4">
        <v>1899</v>
      </c>
      <c r="F100" s="5">
        <v>0.42</v>
      </c>
      <c r="G100" s="2">
        <v>4.5</v>
      </c>
      <c r="H100" s="3">
        <v>22420</v>
      </c>
      <c r="I100" s="3">
        <f>(Table3[[#This Row],[actual_price]]-Table3[[#This Row],[discounted_price]])/Table3[[#This Row],[actual_price]]*100</f>
        <v>42.127435492364398</v>
      </c>
      <c r="J100" s="3" t="str">
        <f>IF(Table3[[#This Row],[Discount %'[Calculated']]]&gt;=50,"Yes", "No")</f>
        <v>No</v>
      </c>
      <c r="K100" s="3">
        <f>Table3[[#This Row],[actual_price]]*Table3[[#This Row],[rating]]</f>
        <v>8545.5</v>
      </c>
      <c r="L100" s="3" t="str">
        <f>IF(Table3[[#This Row],[discounted_price]]&lt;200, "&lt;$200", IF(Table3[[#This Row],[discounted_price]]&lt;=500, "$200-$500", "&gt;$500" ))</f>
        <v>&gt;$500</v>
      </c>
      <c r="M100" s="3">
        <f>Table3[[#This Row],[rating]]+(Table3[[#This Row],[rating_count]]/1000)</f>
        <v>26.92</v>
      </c>
      <c r="N100" s="2" t="s">
        <v>899</v>
      </c>
      <c r="O100" s="2" t="s">
        <v>900</v>
      </c>
      <c r="P100" s="2" t="s">
        <v>901</v>
      </c>
      <c r="Q100" s="2" t="s">
        <v>902</v>
      </c>
      <c r="R100" s="2" t="s">
        <v>903</v>
      </c>
      <c r="S100" s="2" t="s">
        <v>904</v>
      </c>
      <c r="T100" s="2" t="s">
        <v>905</v>
      </c>
      <c r="U100" s="8" t="s">
        <v>906</v>
      </c>
    </row>
    <row r="101" spans="1:21" ht="45" customHeight="1" x14ac:dyDescent="0.25">
      <c r="A101" s="7" t="s">
        <v>907</v>
      </c>
      <c r="B101" s="2" t="s">
        <v>908</v>
      </c>
      <c r="C101" s="2" t="s">
        <v>18</v>
      </c>
      <c r="D101" s="2">
        <v>719</v>
      </c>
      <c r="E101" s="4">
        <v>1499</v>
      </c>
      <c r="F101" s="5">
        <v>0.52</v>
      </c>
      <c r="G101" s="2">
        <v>4.0999999999999996</v>
      </c>
      <c r="H101" s="3">
        <v>1045</v>
      </c>
      <c r="I101" s="3">
        <f>(Table3[[#This Row],[actual_price]]-Table3[[#This Row],[discounted_price]])/Table3[[#This Row],[actual_price]]*100</f>
        <v>52.034689793195469</v>
      </c>
      <c r="J101" s="3" t="str">
        <f>IF(Table3[[#This Row],[Discount %'[Calculated']]]&gt;=50,"Yes", "No")</f>
        <v>Yes</v>
      </c>
      <c r="K101" s="3">
        <f>Table3[[#This Row],[actual_price]]*Table3[[#This Row],[rating]]</f>
        <v>6145.9</v>
      </c>
      <c r="L101" s="3" t="str">
        <f>IF(Table3[[#This Row],[discounted_price]]&lt;200, "&lt;$200", IF(Table3[[#This Row],[discounted_price]]&lt;=500, "$200-$500", "&gt;$500" ))</f>
        <v>&gt;$500</v>
      </c>
      <c r="M101" s="3">
        <f>Table3[[#This Row],[rating]]+(Table3[[#This Row],[rating_count]]/1000)</f>
        <v>5.1449999999999996</v>
      </c>
      <c r="N101" s="2" t="s">
        <v>909</v>
      </c>
      <c r="O101" s="2" t="s">
        <v>910</v>
      </c>
      <c r="P101" s="2" t="s">
        <v>911</v>
      </c>
      <c r="Q101" s="2" t="s">
        <v>912</v>
      </c>
      <c r="R101" s="2" t="s">
        <v>913</v>
      </c>
      <c r="S101" s="2" t="s">
        <v>914</v>
      </c>
      <c r="T101" s="2" t="s">
        <v>915</v>
      </c>
      <c r="U101" s="8" t="s">
        <v>916</v>
      </c>
    </row>
    <row r="102" spans="1:21" ht="45" customHeight="1" x14ac:dyDescent="0.25">
      <c r="A102" s="7" t="s">
        <v>917</v>
      </c>
      <c r="B102" s="2" t="s">
        <v>918</v>
      </c>
      <c r="C102" s="2" t="s">
        <v>462</v>
      </c>
      <c r="D102" s="2">
        <v>349</v>
      </c>
      <c r="E102" s="4">
        <v>1499</v>
      </c>
      <c r="F102" s="5">
        <v>0.77</v>
      </c>
      <c r="G102" s="2">
        <v>4.3</v>
      </c>
      <c r="H102" s="3">
        <v>4145</v>
      </c>
      <c r="I102" s="3">
        <f>(Table3[[#This Row],[actual_price]]-Table3[[#This Row],[discounted_price]])/Table3[[#This Row],[actual_price]]*100</f>
        <v>76.717811874583049</v>
      </c>
      <c r="J102" s="3" t="str">
        <f>IF(Table3[[#This Row],[Discount %'[Calculated']]]&gt;=50,"Yes", "No")</f>
        <v>Yes</v>
      </c>
      <c r="K102" s="3">
        <f>Table3[[#This Row],[actual_price]]*Table3[[#This Row],[rating]]</f>
        <v>6445.7</v>
      </c>
      <c r="L102" s="3" t="str">
        <f>IF(Table3[[#This Row],[discounted_price]]&lt;200, "&lt;$200", IF(Table3[[#This Row],[discounted_price]]&lt;=500, "$200-$500", "&gt;$500" ))</f>
        <v>$200-$500</v>
      </c>
      <c r="M102" s="3">
        <f>Table3[[#This Row],[rating]]+(Table3[[#This Row],[rating_count]]/1000)</f>
        <v>8.4450000000000003</v>
      </c>
      <c r="N102" s="2" t="s">
        <v>919</v>
      </c>
      <c r="O102" s="2" t="s">
        <v>920</v>
      </c>
      <c r="P102" s="2" t="s">
        <v>921</v>
      </c>
      <c r="Q102" s="2" t="s">
        <v>922</v>
      </c>
      <c r="R102" s="2" t="s">
        <v>923</v>
      </c>
      <c r="S102" s="2" t="s">
        <v>924</v>
      </c>
      <c r="T102" s="2" t="s">
        <v>925</v>
      </c>
      <c r="U102" s="8" t="s">
        <v>926</v>
      </c>
    </row>
    <row r="103" spans="1:21" ht="45" customHeight="1" x14ac:dyDescent="0.25">
      <c r="A103" s="7" t="s">
        <v>927</v>
      </c>
      <c r="B103" s="2" t="s">
        <v>928</v>
      </c>
      <c r="C103" s="2" t="s">
        <v>18</v>
      </c>
      <c r="D103" s="2">
        <v>849</v>
      </c>
      <c r="E103" s="4">
        <v>1809</v>
      </c>
      <c r="F103" s="5">
        <v>0.53</v>
      </c>
      <c r="G103" s="2">
        <v>4.3</v>
      </c>
      <c r="H103" s="3">
        <v>6547</v>
      </c>
      <c r="I103" s="3">
        <f>(Table3[[#This Row],[actual_price]]-Table3[[#This Row],[discounted_price]])/Table3[[#This Row],[actual_price]]*100</f>
        <v>53.067993366500829</v>
      </c>
      <c r="J103" s="3" t="str">
        <f>IF(Table3[[#This Row],[Discount %'[Calculated']]]&gt;=50,"Yes", "No")</f>
        <v>Yes</v>
      </c>
      <c r="K103" s="3">
        <f>Table3[[#This Row],[actual_price]]*Table3[[#This Row],[rating]]</f>
        <v>7778.7</v>
      </c>
      <c r="L103" s="3" t="str">
        <f>IF(Table3[[#This Row],[discounted_price]]&lt;200, "&lt;$200", IF(Table3[[#This Row],[discounted_price]]&lt;=500, "$200-$500", "&gt;$500" ))</f>
        <v>&gt;$500</v>
      </c>
      <c r="M103" s="3">
        <f>Table3[[#This Row],[rating]]+(Table3[[#This Row],[rating_count]]/1000)</f>
        <v>10.847</v>
      </c>
      <c r="N103" s="2" t="s">
        <v>498</v>
      </c>
      <c r="O103" s="2" t="s">
        <v>929</v>
      </c>
      <c r="P103" s="2" t="s">
        <v>930</v>
      </c>
      <c r="Q103" s="2" t="s">
        <v>931</v>
      </c>
      <c r="R103" s="2" t="s">
        <v>932</v>
      </c>
      <c r="S103" s="2" t="s">
        <v>933</v>
      </c>
      <c r="T103" s="2" t="s">
        <v>504</v>
      </c>
      <c r="U103" s="8" t="s">
        <v>934</v>
      </c>
    </row>
    <row r="104" spans="1:21" ht="45" customHeight="1" x14ac:dyDescent="0.25">
      <c r="A104" s="7" t="s">
        <v>935</v>
      </c>
      <c r="B104" s="2" t="s">
        <v>936</v>
      </c>
      <c r="C104" s="2" t="s">
        <v>462</v>
      </c>
      <c r="D104" s="2">
        <v>299</v>
      </c>
      <c r="E104" s="2">
        <v>899</v>
      </c>
      <c r="F104" s="5">
        <v>0.67</v>
      </c>
      <c r="G104" s="2">
        <v>4</v>
      </c>
      <c r="H104" s="3">
        <v>1588</v>
      </c>
      <c r="I104" s="3">
        <f>(Table3[[#This Row],[actual_price]]-Table3[[#This Row],[discounted_price]])/Table3[[#This Row],[actual_price]]*100</f>
        <v>66.740823136818676</v>
      </c>
      <c r="J104" s="3" t="str">
        <f>IF(Table3[[#This Row],[Discount %'[Calculated']]]&gt;=50,"Yes", "No")</f>
        <v>Yes</v>
      </c>
      <c r="K104" s="3">
        <f>Table3[[#This Row],[actual_price]]*Table3[[#This Row],[rating]]</f>
        <v>3596</v>
      </c>
      <c r="L104" s="3" t="str">
        <f>IF(Table3[[#This Row],[discounted_price]]&lt;200, "&lt;$200", IF(Table3[[#This Row],[discounted_price]]&lt;=500, "$200-$500", "&gt;$500" ))</f>
        <v>$200-$500</v>
      </c>
      <c r="M104" s="3">
        <f>Table3[[#This Row],[rating]]+(Table3[[#This Row],[rating_count]]/1000)</f>
        <v>5.5880000000000001</v>
      </c>
      <c r="N104" s="2" t="s">
        <v>937</v>
      </c>
      <c r="O104" s="2" t="s">
        <v>938</v>
      </c>
      <c r="P104" s="2" t="s">
        <v>939</v>
      </c>
      <c r="Q104" s="2" t="s">
        <v>940</v>
      </c>
      <c r="R104" s="2" t="s">
        <v>941</v>
      </c>
      <c r="S104" s="2" t="s">
        <v>942</v>
      </c>
      <c r="T104" s="2" t="s">
        <v>943</v>
      </c>
      <c r="U104" s="8" t="s">
        <v>944</v>
      </c>
    </row>
    <row r="105" spans="1:21" ht="45" customHeight="1" x14ac:dyDescent="0.25">
      <c r="A105" s="7" t="s">
        <v>945</v>
      </c>
      <c r="B105" s="2" t="s">
        <v>946</v>
      </c>
      <c r="C105" s="2" t="s">
        <v>169</v>
      </c>
      <c r="D105" s="4">
        <v>21999</v>
      </c>
      <c r="E105" s="4">
        <v>29999</v>
      </c>
      <c r="F105" s="5">
        <v>0.27</v>
      </c>
      <c r="G105" s="2">
        <v>4.2</v>
      </c>
      <c r="H105" s="3">
        <v>32840</v>
      </c>
      <c r="I105" s="3">
        <f>(Table3[[#This Row],[actual_price]]-Table3[[#This Row],[discounted_price]])/Table3[[#This Row],[actual_price]]*100</f>
        <v>26.667555585186175</v>
      </c>
      <c r="J105" s="3" t="str">
        <f>IF(Table3[[#This Row],[Discount %'[Calculated']]]&gt;=50,"Yes", "No")</f>
        <v>No</v>
      </c>
      <c r="K105" s="3">
        <f>Table3[[#This Row],[actual_price]]*Table3[[#This Row],[rating]]</f>
        <v>125995.8</v>
      </c>
      <c r="L105" s="3" t="str">
        <f>IF(Table3[[#This Row],[discounted_price]]&lt;200, "&lt;$200", IF(Table3[[#This Row],[discounted_price]]&lt;=500, "$200-$500", "&gt;$500" ))</f>
        <v>&gt;$500</v>
      </c>
      <c r="M105" s="3">
        <f>Table3[[#This Row],[rating]]+(Table3[[#This Row],[rating_count]]/1000)</f>
        <v>37.040000000000006</v>
      </c>
      <c r="N105" s="2" t="s">
        <v>947</v>
      </c>
      <c r="O105" s="2" t="s">
        <v>171</v>
      </c>
      <c r="P105" s="2" t="s">
        <v>172</v>
      </c>
      <c r="Q105" s="2" t="s">
        <v>173</v>
      </c>
      <c r="R105" s="2" t="s">
        <v>174</v>
      </c>
      <c r="S105" s="2" t="s">
        <v>948</v>
      </c>
      <c r="T105" s="2" t="s">
        <v>949</v>
      </c>
      <c r="U105" s="8" t="s">
        <v>950</v>
      </c>
    </row>
    <row r="106" spans="1:21" ht="45" customHeight="1" x14ac:dyDescent="0.25">
      <c r="A106" s="7" t="s">
        <v>951</v>
      </c>
      <c r="B106" s="2" t="s">
        <v>952</v>
      </c>
      <c r="C106" s="2" t="s">
        <v>18</v>
      </c>
      <c r="D106" s="2">
        <v>349</v>
      </c>
      <c r="E106" s="2">
        <v>999</v>
      </c>
      <c r="F106" s="5">
        <v>0.65</v>
      </c>
      <c r="G106" s="2">
        <v>4.2</v>
      </c>
      <c r="H106" s="3">
        <v>13120</v>
      </c>
      <c r="I106" s="3">
        <f>(Table3[[#This Row],[actual_price]]-Table3[[#This Row],[discounted_price]])/Table3[[#This Row],[actual_price]]*100</f>
        <v>65.06506506506507</v>
      </c>
      <c r="J106" s="3" t="str">
        <f>IF(Table3[[#This Row],[Discount %'[Calculated']]]&gt;=50,"Yes", "No")</f>
        <v>Yes</v>
      </c>
      <c r="K106" s="3">
        <f>Table3[[#This Row],[actual_price]]*Table3[[#This Row],[rating]]</f>
        <v>4195.8</v>
      </c>
      <c r="L106" s="3" t="str">
        <f>IF(Table3[[#This Row],[discounted_price]]&lt;200, "&lt;$200", IF(Table3[[#This Row],[discounted_price]]&lt;=500, "$200-$500", "&gt;$500" ))</f>
        <v>$200-$500</v>
      </c>
      <c r="M106" s="3">
        <f>Table3[[#This Row],[rating]]+(Table3[[#This Row],[rating_count]]/1000)</f>
        <v>17.32</v>
      </c>
      <c r="N106" s="2" t="s">
        <v>953</v>
      </c>
      <c r="O106" s="2" t="s">
        <v>954</v>
      </c>
      <c r="P106" s="2" t="s">
        <v>955</v>
      </c>
      <c r="Q106" s="2" t="s">
        <v>956</v>
      </c>
      <c r="R106" s="2" t="s">
        <v>957</v>
      </c>
      <c r="S106" s="2" t="s">
        <v>958</v>
      </c>
      <c r="T106" s="2" t="s">
        <v>959</v>
      </c>
      <c r="U106" s="8" t="s">
        <v>960</v>
      </c>
    </row>
    <row r="107" spans="1:21" ht="45" customHeight="1" x14ac:dyDescent="0.25">
      <c r="A107" s="7" t="s">
        <v>961</v>
      </c>
      <c r="B107" s="2" t="s">
        <v>962</v>
      </c>
      <c r="C107" s="2" t="s">
        <v>18</v>
      </c>
      <c r="D107" s="2">
        <v>399</v>
      </c>
      <c r="E107" s="2">
        <v>999</v>
      </c>
      <c r="F107" s="5">
        <v>0.6</v>
      </c>
      <c r="G107" s="2">
        <v>4.3</v>
      </c>
      <c r="H107" s="3">
        <v>2806</v>
      </c>
      <c r="I107" s="3">
        <f>(Table3[[#This Row],[actual_price]]-Table3[[#This Row],[discounted_price]])/Table3[[#This Row],[actual_price]]*100</f>
        <v>60.06006006006006</v>
      </c>
      <c r="J107" s="3" t="str">
        <f>IF(Table3[[#This Row],[Discount %'[Calculated']]]&gt;=50,"Yes", "No")</f>
        <v>Yes</v>
      </c>
      <c r="K107" s="3">
        <f>Table3[[#This Row],[actual_price]]*Table3[[#This Row],[rating]]</f>
        <v>4295.7</v>
      </c>
      <c r="L107" s="3" t="str">
        <f>IF(Table3[[#This Row],[discounted_price]]&lt;200, "&lt;$200", IF(Table3[[#This Row],[discounted_price]]&lt;=500, "$200-$500", "&gt;$500" ))</f>
        <v>$200-$500</v>
      </c>
      <c r="M107" s="3">
        <f>Table3[[#This Row],[rating]]+(Table3[[#This Row],[rating_count]]/1000)</f>
        <v>7.1059999999999999</v>
      </c>
      <c r="N107" s="2" t="s">
        <v>963</v>
      </c>
      <c r="O107" s="2" t="s">
        <v>964</v>
      </c>
      <c r="P107" s="2" t="s">
        <v>965</v>
      </c>
      <c r="Q107" s="2" t="s">
        <v>966</v>
      </c>
      <c r="R107" s="2" t="s">
        <v>967</v>
      </c>
      <c r="S107" s="2" t="s">
        <v>968</v>
      </c>
      <c r="T107" s="2" t="s">
        <v>969</v>
      </c>
      <c r="U107" s="8" t="s">
        <v>970</v>
      </c>
    </row>
    <row r="108" spans="1:21" ht="45" customHeight="1" x14ac:dyDescent="0.25">
      <c r="A108" s="7" t="s">
        <v>971</v>
      </c>
      <c r="B108" s="2" t="s">
        <v>972</v>
      </c>
      <c r="C108" s="2" t="s">
        <v>18</v>
      </c>
      <c r="D108" s="2">
        <v>449</v>
      </c>
      <c r="E108" s="4">
        <v>1299</v>
      </c>
      <c r="F108" s="5">
        <v>0.65</v>
      </c>
      <c r="G108" s="2">
        <v>4.2</v>
      </c>
      <c r="H108" s="3">
        <v>24269</v>
      </c>
      <c r="I108" s="3">
        <f>(Table3[[#This Row],[actual_price]]-Table3[[#This Row],[discounted_price]])/Table3[[#This Row],[actual_price]]*100</f>
        <v>65.434949961508849</v>
      </c>
      <c r="J108" s="3" t="str">
        <f>IF(Table3[[#This Row],[Discount %'[Calculated']]]&gt;=50,"Yes", "No")</f>
        <v>Yes</v>
      </c>
      <c r="K108" s="3">
        <f>Table3[[#This Row],[actual_price]]*Table3[[#This Row],[rating]]</f>
        <v>5455.8</v>
      </c>
      <c r="L108" s="3" t="str">
        <f>IF(Table3[[#This Row],[discounted_price]]&lt;200, "&lt;$200", IF(Table3[[#This Row],[discounted_price]]&lt;=500, "$200-$500", "&gt;$500" ))</f>
        <v>$200-$500</v>
      </c>
      <c r="M108" s="3">
        <f>Table3[[#This Row],[rating]]+(Table3[[#This Row],[rating_count]]/1000)</f>
        <v>28.468999999999998</v>
      </c>
      <c r="N108" s="2" t="s">
        <v>973</v>
      </c>
      <c r="O108" s="2" t="s">
        <v>20</v>
      </c>
      <c r="P108" s="2" t="s">
        <v>21</v>
      </c>
      <c r="Q108" s="2" t="s">
        <v>22</v>
      </c>
      <c r="R108" s="2" t="s">
        <v>23</v>
      </c>
      <c r="S108" s="2" t="s">
        <v>24</v>
      </c>
      <c r="T108" s="2" t="s">
        <v>25</v>
      </c>
      <c r="U108" s="8" t="s">
        <v>974</v>
      </c>
    </row>
    <row r="109" spans="1:21" ht="45" customHeight="1" x14ac:dyDescent="0.25">
      <c r="A109" s="7" t="s">
        <v>975</v>
      </c>
      <c r="B109" s="2" t="s">
        <v>976</v>
      </c>
      <c r="C109" s="2" t="s">
        <v>18</v>
      </c>
      <c r="D109" s="2">
        <v>299</v>
      </c>
      <c r="E109" s="2">
        <v>999</v>
      </c>
      <c r="F109" s="5">
        <v>0.7</v>
      </c>
      <c r="G109" s="2">
        <v>4.3</v>
      </c>
      <c r="H109" s="3">
        <v>766</v>
      </c>
      <c r="I109" s="3">
        <f>(Table3[[#This Row],[actual_price]]-Table3[[#This Row],[discounted_price]])/Table3[[#This Row],[actual_price]]*100</f>
        <v>70.070070070070074</v>
      </c>
      <c r="J109" s="3" t="str">
        <f>IF(Table3[[#This Row],[Discount %'[Calculated']]]&gt;=50,"Yes", "No")</f>
        <v>Yes</v>
      </c>
      <c r="K109" s="3">
        <f>Table3[[#This Row],[actual_price]]*Table3[[#This Row],[rating]]</f>
        <v>4295.7</v>
      </c>
      <c r="L109" s="3" t="str">
        <f>IF(Table3[[#This Row],[discounted_price]]&lt;200, "&lt;$200", IF(Table3[[#This Row],[discounted_price]]&lt;=500, "$200-$500", "&gt;$500" ))</f>
        <v>$200-$500</v>
      </c>
      <c r="M109" s="3">
        <f>Table3[[#This Row],[rating]]+(Table3[[#This Row],[rating_count]]/1000)</f>
        <v>5.0659999999999998</v>
      </c>
      <c r="N109" s="2" t="s">
        <v>977</v>
      </c>
      <c r="O109" s="2" t="s">
        <v>978</v>
      </c>
      <c r="P109" s="2" t="s">
        <v>979</v>
      </c>
      <c r="Q109" s="2" t="s">
        <v>980</v>
      </c>
      <c r="R109" s="2" t="s">
        <v>981</v>
      </c>
      <c r="S109" s="2" t="s">
        <v>982</v>
      </c>
      <c r="T109" s="2" t="s">
        <v>983</v>
      </c>
      <c r="U109" s="8" t="s">
        <v>984</v>
      </c>
    </row>
    <row r="110" spans="1:21" ht="45" customHeight="1" x14ac:dyDescent="0.25">
      <c r="A110" s="7" t="s">
        <v>985</v>
      </c>
      <c r="B110" s="2" t="s">
        <v>986</v>
      </c>
      <c r="C110" s="2" t="s">
        <v>169</v>
      </c>
      <c r="D110" s="4">
        <v>37999</v>
      </c>
      <c r="E110" s="4">
        <v>65000</v>
      </c>
      <c r="F110" s="5">
        <v>0.42</v>
      </c>
      <c r="G110" s="2">
        <v>4.3</v>
      </c>
      <c r="H110" s="3">
        <v>3587</v>
      </c>
      <c r="I110" s="3">
        <f>(Table3[[#This Row],[actual_price]]-Table3[[#This Row],[discounted_price]])/Table3[[#This Row],[actual_price]]*100</f>
        <v>41.54</v>
      </c>
      <c r="J110" s="3" t="str">
        <f>IF(Table3[[#This Row],[Discount %'[Calculated']]]&gt;=50,"Yes", "No")</f>
        <v>No</v>
      </c>
      <c r="K110" s="3">
        <f>Table3[[#This Row],[actual_price]]*Table3[[#This Row],[rating]]</f>
        <v>279500</v>
      </c>
      <c r="L110" s="3" t="str">
        <f>IF(Table3[[#This Row],[discounted_price]]&lt;200, "&lt;$200", IF(Table3[[#This Row],[discounted_price]]&lt;=500, "$200-$500", "&gt;$500" ))</f>
        <v>&gt;$500</v>
      </c>
      <c r="M110" s="3">
        <f>Table3[[#This Row],[rating]]+(Table3[[#This Row],[rating_count]]/1000)</f>
        <v>7.8870000000000005</v>
      </c>
      <c r="N110" s="2" t="s">
        <v>987</v>
      </c>
      <c r="O110" s="2" t="s">
        <v>988</v>
      </c>
      <c r="P110" s="2" t="s">
        <v>989</v>
      </c>
      <c r="Q110" s="2" t="s">
        <v>990</v>
      </c>
      <c r="R110" s="2" t="s">
        <v>991</v>
      </c>
      <c r="S110" s="2" t="s">
        <v>992</v>
      </c>
      <c r="T110" s="2" t="s">
        <v>993</v>
      </c>
      <c r="U110" s="8" t="s">
        <v>994</v>
      </c>
    </row>
    <row r="111" spans="1:21" ht="45" customHeight="1" x14ac:dyDescent="0.25">
      <c r="A111" s="7" t="s">
        <v>995</v>
      </c>
      <c r="B111" s="2" t="s">
        <v>996</v>
      </c>
      <c r="C111" s="2" t="s">
        <v>18</v>
      </c>
      <c r="D111" s="2">
        <v>99</v>
      </c>
      <c r="E111" s="2">
        <v>800</v>
      </c>
      <c r="F111" s="5">
        <v>0.88</v>
      </c>
      <c r="G111" s="2">
        <v>3.9</v>
      </c>
      <c r="H111" s="3">
        <v>24871</v>
      </c>
      <c r="I111" s="3">
        <f>(Table3[[#This Row],[actual_price]]-Table3[[#This Row],[discounted_price]])/Table3[[#This Row],[actual_price]]*100</f>
        <v>87.625</v>
      </c>
      <c r="J111" s="3" t="str">
        <f>IF(Table3[[#This Row],[Discount %'[Calculated']]]&gt;=50,"Yes", "No")</f>
        <v>Yes</v>
      </c>
      <c r="K111" s="3">
        <f>Table3[[#This Row],[actual_price]]*Table3[[#This Row],[rating]]</f>
        <v>3120</v>
      </c>
      <c r="L111" s="3" t="str">
        <f>IF(Table3[[#This Row],[discounted_price]]&lt;200, "&lt;$200", IF(Table3[[#This Row],[discounted_price]]&lt;=500, "$200-$500", "&gt;$500" ))</f>
        <v>&lt;$200</v>
      </c>
      <c r="M111" s="3">
        <f>Table3[[#This Row],[rating]]+(Table3[[#This Row],[rating_count]]/1000)</f>
        <v>28.770999999999997</v>
      </c>
      <c r="N111" s="2" t="s">
        <v>997</v>
      </c>
      <c r="O111" s="2" t="s">
        <v>69</v>
      </c>
      <c r="P111" s="2" t="s">
        <v>70</v>
      </c>
      <c r="Q111" s="2" t="s">
        <v>71</v>
      </c>
      <c r="R111" s="2" t="s">
        <v>72</v>
      </c>
      <c r="S111" s="2" t="s">
        <v>998</v>
      </c>
      <c r="T111" s="2" t="s">
        <v>999</v>
      </c>
      <c r="U111" s="8" t="s">
        <v>1000</v>
      </c>
    </row>
    <row r="112" spans="1:21" ht="45" customHeight="1" x14ac:dyDescent="0.25">
      <c r="A112" s="7" t="s">
        <v>1001</v>
      </c>
      <c r="B112" s="2" t="s">
        <v>1002</v>
      </c>
      <c r="C112" s="2" t="s">
        <v>508</v>
      </c>
      <c r="D112" s="4">
        <v>7390</v>
      </c>
      <c r="E112" s="4">
        <v>20000</v>
      </c>
      <c r="F112" s="5">
        <v>0.63</v>
      </c>
      <c r="G112" s="2">
        <v>4.0999999999999996</v>
      </c>
      <c r="H112" s="3">
        <v>2581</v>
      </c>
      <c r="I112" s="3">
        <f>(Table3[[#This Row],[actual_price]]-Table3[[#This Row],[discounted_price]])/Table3[[#This Row],[actual_price]]*100</f>
        <v>63.05</v>
      </c>
      <c r="J112" s="3" t="str">
        <f>IF(Table3[[#This Row],[Discount %'[Calculated']]]&gt;=50,"Yes", "No")</f>
        <v>Yes</v>
      </c>
      <c r="K112" s="3">
        <f>Table3[[#This Row],[actual_price]]*Table3[[#This Row],[rating]]</f>
        <v>82000</v>
      </c>
      <c r="L112" s="3" t="str">
        <f>IF(Table3[[#This Row],[discounted_price]]&lt;200, "&lt;$200", IF(Table3[[#This Row],[discounted_price]]&lt;=500, "$200-$500", "&gt;$500" ))</f>
        <v>&gt;$500</v>
      </c>
      <c r="M112" s="3">
        <f>Table3[[#This Row],[rating]]+(Table3[[#This Row],[rating_count]]/1000)</f>
        <v>6.6809999999999992</v>
      </c>
      <c r="N112" s="2" t="s">
        <v>1003</v>
      </c>
      <c r="O112" s="2" t="s">
        <v>1004</v>
      </c>
      <c r="P112" s="2" t="s">
        <v>1005</v>
      </c>
      <c r="Q112" s="2" t="s">
        <v>1006</v>
      </c>
      <c r="R112" s="2" t="s">
        <v>1007</v>
      </c>
      <c r="S112" s="2" t="s">
        <v>1008</v>
      </c>
      <c r="T112" s="2" t="s">
        <v>1009</v>
      </c>
      <c r="U112" s="8" t="s">
        <v>1010</v>
      </c>
    </row>
    <row r="113" spans="1:21" ht="45" customHeight="1" x14ac:dyDescent="0.25">
      <c r="A113" s="7" t="s">
        <v>1011</v>
      </c>
      <c r="B113" s="2" t="s">
        <v>1012</v>
      </c>
      <c r="C113" s="2" t="s">
        <v>18</v>
      </c>
      <c r="D113" s="2">
        <v>273.10000000000002</v>
      </c>
      <c r="E113" s="2">
        <v>999</v>
      </c>
      <c r="F113" s="5">
        <v>0.73</v>
      </c>
      <c r="G113" s="2">
        <v>4.3</v>
      </c>
      <c r="H113" s="3">
        <v>20850</v>
      </c>
      <c r="I113" s="3">
        <f>(Table3[[#This Row],[actual_price]]-Table3[[#This Row],[discounted_price]])/Table3[[#This Row],[actual_price]]*100</f>
        <v>72.662662662662655</v>
      </c>
      <c r="J113" s="3" t="str">
        <f>IF(Table3[[#This Row],[Discount %'[Calculated']]]&gt;=50,"Yes", "No")</f>
        <v>Yes</v>
      </c>
      <c r="K113" s="3">
        <f>Table3[[#This Row],[actual_price]]*Table3[[#This Row],[rating]]</f>
        <v>4295.7</v>
      </c>
      <c r="L113" s="3" t="str">
        <f>IF(Table3[[#This Row],[discounted_price]]&lt;200, "&lt;$200", IF(Table3[[#This Row],[discounted_price]]&lt;=500, "$200-$500", "&gt;$500" ))</f>
        <v>$200-$500</v>
      </c>
      <c r="M113" s="3">
        <f>Table3[[#This Row],[rating]]+(Table3[[#This Row],[rating_count]]/1000)</f>
        <v>25.150000000000002</v>
      </c>
      <c r="N113" s="2" t="s">
        <v>1013</v>
      </c>
      <c r="O113" s="2" t="s">
        <v>295</v>
      </c>
      <c r="P113" s="2" t="s">
        <v>296</v>
      </c>
      <c r="Q113" s="2" t="s">
        <v>297</v>
      </c>
      <c r="R113" s="2" t="s">
        <v>298</v>
      </c>
      <c r="S113" s="2" t="s">
        <v>299</v>
      </c>
      <c r="T113" s="2" t="s">
        <v>1014</v>
      </c>
      <c r="U113" s="8" t="s">
        <v>1015</v>
      </c>
    </row>
    <row r="114" spans="1:21" ht="45" customHeight="1" x14ac:dyDescent="0.25">
      <c r="A114" s="7" t="s">
        <v>1016</v>
      </c>
      <c r="B114" s="2" t="s">
        <v>1017</v>
      </c>
      <c r="C114" s="2" t="s">
        <v>169</v>
      </c>
      <c r="D114" s="4">
        <v>15990</v>
      </c>
      <c r="E114" s="4">
        <v>23990</v>
      </c>
      <c r="F114" s="5">
        <v>0.33</v>
      </c>
      <c r="G114" s="2">
        <v>4.3</v>
      </c>
      <c r="H114" s="3">
        <v>1035</v>
      </c>
      <c r="I114" s="3">
        <f>(Table3[[#This Row],[actual_price]]-Table3[[#This Row],[discounted_price]])/Table3[[#This Row],[actual_price]]*100</f>
        <v>33.347228011671532</v>
      </c>
      <c r="J114" s="3" t="str">
        <f>IF(Table3[[#This Row],[Discount %'[Calculated']]]&gt;=50,"Yes", "No")</f>
        <v>No</v>
      </c>
      <c r="K114" s="3">
        <f>Table3[[#This Row],[actual_price]]*Table3[[#This Row],[rating]]</f>
        <v>103157</v>
      </c>
      <c r="L114" s="3" t="str">
        <f>IF(Table3[[#This Row],[discounted_price]]&lt;200, "&lt;$200", IF(Table3[[#This Row],[discounted_price]]&lt;=500, "$200-$500", "&gt;$500" ))</f>
        <v>&gt;$500</v>
      </c>
      <c r="M114" s="3">
        <f>Table3[[#This Row],[rating]]+(Table3[[#This Row],[rating_count]]/1000)</f>
        <v>5.335</v>
      </c>
      <c r="N114" s="2" t="s">
        <v>1018</v>
      </c>
      <c r="O114" s="2" t="s">
        <v>1019</v>
      </c>
      <c r="P114" s="2" t="s">
        <v>1020</v>
      </c>
      <c r="Q114" s="2" t="s">
        <v>1021</v>
      </c>
      <c r="R114" s="2" t="s">
        <v>1022</v>
      </c>
      <c r="S114" s="2" t="s">
        <v>1023</v>
      </c>
      <c r="T114" s="2" t="s">
        <v>1024</v>
      </c>
      <c r="U114" s="8" t="s">
        <v>1025</v>
      </c>
    </row>
    <row r="115" spans="1:21" ht="45" customHeight="1" x14ac:dyDescent="0.25">
      <c r="A115" s="7" t="s">
        <v>1026</v>
      </c>
      <c r="B115" s="2" t="s">
        <v>1027</v>
      </c>
      <c r="C115" s="2" t="s">
        <v>18</v>
      </c>
      <c r="D115" s="2">
        <v>399</v>
      </c>
      <c r="E115" s="2">
        <v>999</v>
      </c>
      <c r="F115" s="5">
        <v>0.6</v>
      </c>
      <c r="G115" s="2">
        <v>4.0999999999999996</v>
      </c>
      <c r="H115" s="3">
        <v>1780</v>
      </c>
      <c r="I115" s="3">
        <f>(Table3[[#This Row],[actual_price]]-Table3[[#This Row],[discounted_price]])/Table3[[#This Row],[actual_price]]*100</f>
        <v>60.06006006006006</v>
      </c>
      <c r="J115" s="3" t="str">
        <f>IF(Table3[[#This Row],[Discount %'[Calculated']]]&gt;=50,"Yes", "No")</f>
        <v>Yes</v>
      </c>
      <c r="K115" s="3">
        <f>Table3[[#This Row],[actual_price]]*Table3[[#This Row],[rating]]</f>
        <v>4095.8999999999996</v>
      </c>
      <c r="L115" s="3" t="str">
        <f>IF(Table3[[#This Row],[discounted_price]]&lt;200, "&lt;$200", IF(Table3[[#This Row],[discounted_price]]&lt;=500, "$200-$500", "&gt;$500" ))</f>
        <v>$200-$500</v>
      </c>
      <c r="M115" s="3">
        <f>Table3[[#This Row],[rating]]+(Table3[[#This Row],[rating_count]]/1000)</f>
        <v>5.88</v>
      </c>
      <c r="N115" s="2" t="s">
        <v>1028</v>
      </c>
      <c r="O115" s="2" t="s">
        <v>700</v>
      </c>
      <c r="P115" s="2" t="s">
        <v>701</v>
      </c>
      <c r="Q115" s="2" t="s">
        <v>702</v>
      </c>
      <c r="R115" s="2" t="s">
        <v>703</v>
      </c>
      <c r="S115" s="2" t="s">
        <v>704</v>
      </c>
      <c r="T115" s="2" t="s">
        <v>1029</v>
      </c>
      <c r="U115" s="8" t="s">
        <v>1030</v>
      </c>
    </row>
    <row r="116" spans="1:21" ht="45" customHeight="1" x14ac:dyDescent="0.25">
      <c r="A116" s="7" t="s">
        <v>1031</v>
      </c>
      <c r="B116" s="2" t="s">
        <v>1032</v>
      </c>
      <c r="C116" s="2" t="s">
        <v>462</v>
      </c>
      <c r="D116" s="2">
        <v>399</v>
      </c>
      <c r="E116" s="4">
        <v>1999</v>
      </c>
      <c r="F116" s="5">
        <v>0.8</v>
      </c>
      <c r="G116" s="2">
        <v>4.5</v>
      </c>
      <c r="H116" s="3">
        <v>505</v>
      </c>
      <c r="I116" s="3">
        <f>(Table3[[#This Row],[actual_price]]-Table3[[#This Row],[discounted_price]])/Table3[[#This Row],[actual_price]]*100</f>
        <v>80.040020010004994</v>
      </c>
      <c r="J116" s="3" t="str">
        <f>IF(Table3[[#This Row],[Discount %'[Calculated']]]&gt;=50,"Yes", "No")</f>
        <v>Yes</v>
      </c>
      <c r="K116" s="3">
        <f>Table3[[#This Row],[actual_price]]*Table3[[#This Row],[rating]]</f>
        <v>8995.5</v>
      </c>
      <c r="L116" s="3" t="str">
        <f>IF(Table3[[#This Row],[discounted_price]]&lt;200, "&lt;$200", IF(Table3[[#This Row],[discounted_price]]&lt;=500, "$200-$500", "&gt;$500" ))</f>
        <v>$200-$500</v>
      </c>
      <c r="M116" s="3">
        <f>Table3[[#This Row],[rating]]+(Table3[[#This Row],[rating_count]]/1000)</f>
        <v>5.0049999999999999</v>
      </c>
      <c r="N116" s="2" t="s">
        <v>1033</v>
      </c>
      <c r="O116" s="2" t="s">
        <v>1034</v>
      </c>
      <c r="P116" s="2" t="s">
        <v>1035</v>
      </c>
      <c r="Q116" s="2" t="s">
        <v>1036</v>
      </c>
      <c r="R116" s="2" t="s">
        <v>1037</v>
      </c>
      <c r="S116" s="2" t="s">
        <v>1038</v>
      </c>
      <c r="T116" s="2" t="s">
        <v>1039</v>
      </c>
      <c r="U116" s="8" t="s">
        <v>1040</v>
      </c>
    </row>
    <row r="117" spans="1:21" ht="45" customHeight="1" x14ac:dyDescent="0.25">
      <c r="A117" s="7" t="s">
        <v>1041</v>
      </c>
      <c r="B117" s="2" t="s">
        <v>1042</v>
      </c>
      <c r="C117" s="2" t="s">
        <v>18</v>
      </c>
      <c r="D117" s="2">
        <v>210</v>
      </c>
      <c r="E117" s="2">
        <v>399</v>
      </c>
      <c r="F117" s="5">
        <v>0.47</v>
      </c>
      <c r="G117" s="2">
        <v>4.0999999999999996</v>
      </c>
      <c r="H117" s="3">
        <v>1717</v>
      </c>
      <c r="I117" s="3">
        <f>(Table3[[#This Row],[actual_price]]-Table3[[#This Row],[discounted_price]])/Table3[[#This Row],[actual_price]]*100</f>
        <v>47.368421052631575</v>
      </c>
      <c r="J117" s="3" t="str">
        <f>IF(Table3[[#This Row],[Discount %'[Calculated']]]&gt;=50,"Yes", "No")</f>
        <v>No</v>
      </c>
      <c r="K117" s="3">
        <f>Table3[[#This Row],[actual_price]]*Table3[[#This Row],[rating]]</f>
        <v>1635.8999999999999</v>
      </c>
      <c r="L117" s="3" t="str">
        <f>IF(Table3[[#This Row],[discounted_price]]&lt;200, "&lt;$200", IF(Table3[[#This Row],[discounted_price]]&lt;=500, "$200-$500", "&gt;$500" ))</f>
        <v>$200-$500</v>
      </c>
      <c r="M117" s="3">
        <f>Table3[[#This Row],[rating]]+(Table3[[#This Row],[rating_count]]/1000)</f>
        <v>5.8170000000000002</v>
      </c>
      <c r="N117" s="2" t="s">
        <v>1043</v>
      </c>
      <c r="O117" s="2" t="s">
        <v>1044</v>
      </c>
      <c r="P117" s="2" t="s">
        <v>1045</v>
      </c>
      <c r="Q117" s="2" t="s">
        <v>1046</v>
      </c>
      <c r="R117" s="2" t="s">
        <v>1047</v>
      </c>
      <c r="S117" s="2" t="s">
        <v>1048</v>
      </c>
      <c r="T117" s="2" t="s">
        <v>1049</v>
      </c>
      <c r="U117" s="8" t="s">
        <v>1050</v>
      </c>
    </row>
    <row r="118" spans="1:21" ht="45" customHeight="1" x14ac:dyDescent="0.25">
      <c r="A118" s="7" t="s">
        <v>1051</v>
      </c>
      <c r="B118" s="2" t="s">
        <v>1052</v>
      </c>
      <c r="C118" s="2" t="s">
        <v>462</v>
      </c>
      <c r="D118" s="4">
        <v>1299</v>
      </c>
      <c r="E118" s="4">
        <v>1999</v>
      </c>
      <c r="F118" s="5">
        <v>0.35</v>
      </c>
      <c r="G118" s="2">
        <v>3.6</v>
      </c>
      <c r="H118" s="3">
        <v>590</v>
      </c>
      <c r="I118" s="3">
        <f>(Table3[[#This Row],[actual_price]]-Table3[[#This Row],[discounted_price]])/Table3[[#This Row],[actual_price]]*100</f>
        <v>35.017508754377189</v>
      </c>
      <c r="J118" s="3" t="str">
        <f>IF(Table3[[#This Row],[Discount %'[Calculated']]]&gt;=50,"Yes", "No")</f>
        <v>No</v>
      </c>
      <c r="K118" s="3">
        <f>Table3[[#This Row],[actual_price]]*Table3[[#This Row],[rating]]</f>
        <v>7196.4000000000005</v>
      </c>
      <c r="L118" s="3" t="str">
        <f>IF(Table3[[#This Row],[discounted_price]]&lt;200, "&lt;$200", IF(Table3[[#This Row],[discounted_price]]&lt;=500, "$200-$500", "&gt;$500" ))</f>
        <v>&gt;$500</v>
      </c>
      <c r="M118" s="3">
        <f>Table3[[#This Row],[rating]]+(Table3[[#This Row],[rating_count]]/1000)</f>
        <v>4.1900000000000004</v>
      </c>
      <c r="N118" s="2" t="s">
        <v>1053</v>
      </c>
      <c r="O118" s="2" t="s">
        <v>1054</v>
      </c>
      <c r="P118" s="2" t="s">
        <v>1055</v>
      </c>
      <c r="Q118" s="2" t="s">
        <v>1056</v>
      </c>
      <c r="R118" s="2" t="s">
        <v>1057</v>
      </c>
      <c r="S118" s="2" t="s">
        <v>1058</v>
      </c>
      <c r="T118" s="2" t="s">
        <v>1059</v>
      </c>
      <c r="U118" s="8" t="s">
        <v>1060</v>
      </c>
    </row>
    <row r="119" spans="1:21" ht="45" customHeight="1" x14ac:dyDescent="0.25">
      <c r="A119" s="7" t="s">
        <v>1061</v>
      </c>
      <c r="B119" s="2" t="s">
        <v>1062</v>
      </c>
      <c r="C119" s="2" t="s">
        <v>18</v>
      </c>
      <c r="D119" s="2">
        <v>347</v>
      </c>
      <c r="E119" s="2">
        <v>999</v>
      </c>
      <c r="F119" s="5">
        <v>0.65</v>
      </c>
      <c r="G119" s="2">
        <v>3.5</v>
      </c>
      <c r="H119" s="3">
        <v>1121</v>
      </c>
      <c r="I119" s="3">
        <f>(Table3[[#This Row],[actual_price]]-Table3[[#This Row],[discounted_price]])/Table3[[#This Row],[actual_price]]*100</f>
        <v>65.265265265265256</v>
      </c>
      <c r="J119" s="3" t="str">
        <f>IF(Table3[[#This Row],[Discount %'[Calculated']]]&gt;=50,"Yes", "No")</f>
        <v>Yes</v>
      </c>
      <c r="K119" s="3">
        <f>Table3[[#This Row],[actual_price]]*Table3[[#This Row],[rating]]</f>
        <v>3496.5</v>
      </c>
      <c r="L119" s="3" t="str">
        <f>IF(Table3[[#This Row],[discounted_price]]&lt;200, "&lt;$200", IF(Table3[[#This Row],[discounted_price]]&lt;=500, "$200-$500", "&gt;$500" ))</f>
        <v>$200-$500</v>
      </c>
      <c r="M119" s="3">
        <f>Table3[[#This Row],[rating]]+(Table3[[#This Row],[rating_count]]/1000)</f>
        <v>4.6210000000000004</v>
      </c>
      <c r="N119" s="2" t="s">
        <v>1063</v>
      </c>
      <c r="O119" s="2" t="s">
        <v>1064</v>
      </c>
      <c r="P119" s="2" t="s">
        <v>1065</v>
      </c>
      <c r="Q119" s="2" t="s">
        <v>1066</v>
      </c>
      <c r="R119" s="2" t="s">
        <v>1067</v>
      </c>
      <c r="S119" s="2" t="s">
        <v>1068</v>
      </c>
      <c r="T119" s="2" t="s">
        <v>1069</v>
      </c>
      <c r="U119" s="8" t="s">
        <v>1070</v>
      </c>
    </row>
    <row r="120" spans="1:21" ht="45" customHeight="1" x14ac:dyDescent="0.25">
      <c r="A120" s="7" t="s">
        <v>1071</v>
      </c>
      <c r="B120" s="2" t="s">
        <v>1072</v>
      </c>
      <c r="C120" s="2" t="s">
        <v>18</v>
      </c>
      <c r="D120" s="2">
        <v>149</v>
      </c>
      <c r="E120" s="2">
        <v>999</v>
      </c>
      <c r="F120" s="5">
        <v>0.85</v>
      </c>
      <c r="G120" s="2">
        <v>4</v>
      </c>
      <c r="H120" s="3">
        <v>1313</v>
      </c>
      <c r="I120" s="3">
        <f>(Table3[[#This Row],[actual_price]]-Table3[[#This Row],[discounted_price]])/Table3[[#This Row],[actual_price]]*100</f>
        <v>85.085085085085083</v>
      </c>
      <c r="J120" s="3" t="str">
        <f>IF(Table3[[#This Row],[Discount %'[Calculated']]]&gt;=50,"Yes", "No")</f>
        <v>Yes</v>
      </c>
      <c r="K120" s="3">
        <f>Table3[[#This Row],[actual_price]]*Table3[[#This Row],[rating]]</f>
        <v>3996</v>
      </c>
      <c r="L120" s="3" t="str">
        <f>IF(Table3[[#This Row],[discounted_price]]&lt;200, "&lt;$200", IF(Table3[[#This Row],[discounted_price]]&lt;=500, "$200-$500", "&gt;$500" ))</f>
        <v>&lt;$200</v>
      </c>
      <c r="M120" s="3">
        <f>Table3[[#This Row],[rating]]+(Table3[[#This Row],[rating_count]]/1000)</f>
        <v>5.3129999999999997</v>
      </c>
      <c r="N120" s="2" t="s">
        <v>1073</v>
      </c>
      <c r="O120" s="2" t="s">
        <v>589</v>
      </c>
      <c r="P120" s="2" t="s">
        <v>590</v>
      </c>
      <c r="Q120" s="2" t="s">
        <v>591</v>
      </c>
      <c r="R120" s="2" t="s">
        <v>592</v>
      </c>
      <c r="S120" s="2" t="s">
        <v>593</v>
      </c>
      <c r="T120" s="2" t="s">
        <v>1074</v>
      </c>
      <c r="U120" s="8" t="s">
        <v>1075</v>
      </c>
    </row>
    <row r="121" spans="1:21" ht="45" customHeight="1" x14ac:dyDescent="0.25">
      <c r="A121" s="7" t="s">
        <v>1076</v>
      </c>
      <c r="B121" s="2" t="s">
        <v>1077</v>
      </c>
      <c r="C121" s="2" t="s">
        <v>18</v>
      </c>
      <c r="D121" s="2">
        <v>228</v>
      </c>
      <c r="E121" s="2">
        <v>899</v>
      </c>
      <c r="F121" s="5">
        <v>0.75</v>
      </c>
      <c r="G121" s="2">
        <v>3.8</v>
      </c>
      <c r="H121" s="3">
        <v>132</v>
      </c>
      <c r="I121" s="3">
        <f>(Table3[[#This Row],[actual_price]]-Table3[[#This Row],[discounted_price]])/Table3[[#This Row],[actual_price]]*100</f>
        <v>74.638487208008897</v>
      </c>
      <c r="J121" s="3" t="str">
        <f>IF(Table3[[#This Row],[Discount %'[Calculated']]]&gt;=50,"Yes", "No")</f>
        <v>Yes</v>
      </c>
      <c r="K121" s="3">
        <f>Table3[[#This Row],[actual_price]]*Table3[[#This Row],[rating]]</f>
        <v>3416.2</v>
      </c>
      <c r="L121" s="3" t="str">
        <f>IF(Table3[[#This Row],[discounted_price]]&lt;200, "&lt;$200", IF(Table3[[#This Row],[discounted_price]]&lt;=500, "$200-$500", "&gt;$500" ))</f>
        <v>$200-$500</v>
      </c>
      <c r="M121" s="3">
        <f>Table3[[#This Row],[rating]]+(Table3[[#This Row],[rating_count]]/1000)</f>
        <v>3.9319999999999999</v>
      </c>
      <c r="N121" s="2" t="s">
        <v>1078</v>
      </c>
      <c r="O121" s="2" t="s">
        <v>1079</v>
      </c>
      <c r="P121" s="2" t="s">
        <v>1080</v>
      </c>
      <c r="Q121" s="2" t="s">
        <v>1081</v>
      </c>
      <c r="R121" s="2" t="s">
        <v>1082</v>
      </c>
      <c r="S121" s="2" t="s">
        <v>1083</v>
      </c>
      <c r="T121" s="2" t="s">
        <v>1084</v>
      </c>
      <c r="U121" s="8" t="s">
        <v>1085</v>
      </c>
    </row>
    <row r="122" spans="1:21" ht="45" customHeight="1" x14ac:dyDescent="0.25">
      <c r="A122" s="7" t="s">
        <v>1086</v>
      </c>
      <c r="B122" s="2" t="s">
        <v>1087</v>
      </c>
      <c r="C122" s="2" t="s">
        <v>18</v>
      </c>
      <c r="D122" s="4">
        <v>1599</v>
      </c>
      <c r="E122" s="4">
        <v>1999</v>
      </c>
      <c r="F122" s="5">
        <v>0.2</v>
      </c>
      <c r="G122" s="2">
        <v>4.4000000000000004</v>
      </c>
      <c r="H122" s="3">
        <v>1951</v>
      </c>
      <c r="I122" s="3">
        <f>(Table3[[#This Row],[actual_price]]-Table3[[#This Row],[discounted_price]])/Table3[[#This Row],[actual_price]]*100</f>
        <v>20.010005002501249</v>
      </c>
      <c r="J122" s="3" t="str">
        <f>IF(Table3[[#This Row],[Discount %'[Calculated']]]&gt;=50,"Yes", "No")</f>
        <v>No</v>
      </c>
      <c r="K122" s="3">
        <f>Table3[[#This Row],[actual_price]]*Table3[[#This Row],[rating]]</f>
        <v>8795.6</v>
      </c>
      <c r="L122" s="3" t="str">
        <f>IF(Table3[[#This Row],[discounted_price]]&lt;200, "&lt;$200", IF(Table3[[#This Row],[discounted_price]]&lt;=500, "$200-$500", "&gt;$500" ))</f>
        <v>&gt;$500</v>
      </c>
      <c r="M122" s="3">
        <f>Table3[[#This Row],[rating]]+(Table3[[#This Row],[rating_count]]/1000)</f>
        <v>6.3510000000000009</v>
      </c>
      <c r="N122" s="2" t="s">
        <v>1088</v>
      </c>
      <c r="O122" s="2" t="s">
        <v>1089</v>
      </c>
      <c r="P122" s="2" t="s">
        <v>1090</v>
      </c>
      <c r="Q122" s="2" t="s">
        <v>1091</v>
      </c>
      <c r="R122" s="2" t="s">
        <v>1092</v>
      </c>
      <c r="S122" s="2" t="s">
        <v>1093</v>
      </c>
      <c r="T122" s="2" t="s">
        <v>1094</v>
      </c>
      <c r="U122" s="8" t="s">
        <v>1095</v>
      </c>
    </row>
    <row r="123" spans="1:21" ht="45" customHeight="1" x14ac:dyDescent="0.25">
      <c r="A123" s="7" t="s">
        <v>1096</v>
      </c>
      <c r="B123" s="2" t="s">
        <v>1097</v>
      </c>
      <c r="C123" s="2" t="s">
        <v>462</v>
      </c>
      <c r="D123" s="4">
        <v>1499</v>
      </c>
      <c r="E123" s="4">
        <v>3999</v>
      </c>
      <c r="F123" s="5">
        <v>0.63</v>
      </c>
      <c r="G123" s="2">
        <v>3.7</v>
      </c>
      <c r="H123" s="3">
        <v>37</v>
      </c>
      <c r="I123" s="3">
        <f>(Table3[[#This Row],[actual_price]]-Table3[[#This Row],[discounted_price]])/Table3[[#This Row],[actual_price]]*100</f>
        <v>62.515628907226805</v>
      </c>
      <c r="J123" s="3" t="str">
        <f>IF(Table3[[#This Row],[Discount %'[Calculated']]]&gt;=50,"Yes", "No")</f>
        <v>Yes</v>
      </c>
      <c r="K123" s="3">
        <f>Table3[[#This Row],[actual_price]]*Table3[[#This Row],[rating]]</f>
        <v>14796.300000000001</v>
      </c>
      <c r="L123" s="3" t="str">
        <f>IF(Table3[[#This Row],[discounted_price]]&lt;200, "&lt;$200", IF(Table3[[#This Row],[discounted_price]]&lt;=500, "$200-$500", "&gt;$500" ))</f>
        <v>&gt;$500</v>
      </c>
      <c r="M123" s="3">
        <f>Table3[[#This Row],[rating]]+(Table3[[#This Row],[rating_count]]/1000)</f>
        <v>3.7370000000000001</v>
      </c>
      <c r="N123" s="2" t="s">
        <v>1098</v>
      </c>
      <c r="O123" s="2" t="s">
        <v>1099</v>
      </c>
      <c r="P123" s="2" t="s">
        <v>1100</v>
      </c>
      <c r="Q123" s="2" t="s">
        <v>1101</v>
      </c>
      <c r="R123" s="2" t="s">
        <v>1102</v>
      </c>
      <c r="S123" s="2" t="s">
        <v>1103</v>
      </c>
      <c r="T123" s="2" t="s">
        <v>1104</v>
      </c>
      <c r="U123" s="8" t="s">
        <v>1105</v>
      </c>
    </row>
    <row r="124" spans="1:21" ht="45" customHeight="1" x14ac:dyDescent="0.25">
      <c r="A124" s="7" t="s">
        <v>1106</v>
      </c>
      <c r="B124" s="2" t="s">
        <v>1107</v>
      </c>
      <c r="C124" s="2" t="s">
        <v>169</v>
      </c>
      <c r="D124" s="4">
        <v>8499</v>
      </c>
      <c r="E124" s="4">
        <v>15999</v>
      </c>
      <c r="F124" s="5">
        <v>0.47</v>
      </c>
      <c r="G124" s="2">
        <v>4.3</v>
      </c>
      <c r="H124" s="3">
        <v>592</v>
      </c>
      <c r="I124" s="3">
        <f>(Table3[[#This Row],[actual_price]]-Table3[[#This Row],[discounted_price]])/Table3[[#This Row],[actual_price]]*100</f>
        <v>46.87792987061691</v>
      </c>
      <c r="J124" s="3" t="str">
        <f>IF(Table3[[#This Row],[Discount %'[Calculated']]]&gt;=50,"Yes", "No")</f>
        <v>No</v>
      </c>
      <c r="K124" s="3">
        <f>Table3[[#This Row],[actual_price]]*Table3[[#This Row],[rating]]</f>
        <v>68795.7</v>
      </c>
      <c r="L124" s="3" t="str">
        <f>IF(Table3[[#This Row],[discounted_price]]&lt;200, "&lt;$200", IF(Table3[[#This Row],[discounted_price]]&lt;=500, "$200-$500", "&gt;$500" ))</f>
        <v>&gt;$500</v>
      </c>
      <c r="M124" s="3">
        <f>Table3[[#This Row],[rating]]+(Table3[[#This Row],[rating_count]]/1000)</f>
        <v>4.8919999999999995</v>
      </c>
      <c r="N124" s="2" t="s">
        <v>1108</v>
      </c>
      <c r="O124" s="2" t="s">
        <v>1109</v>
      </c>
      <c r="P124" s="2" t="s">
        <v>1110</v>
      </c>
      <c r="Q124" s="2" t="s">
        <v>1111</v>
      </c>
      <c r="R124" s="2" t="s">
        <v>1112</v>
      </c>
      <c r="S124" s="2" t="s">
        <v>1113</v>
      </c>
      <c r="T124" s="2" t="s">
        <v>1114</v>
      </c>
      <c r="U124" s="8" t="s">
        <v>1115</v>
      </c>
    </row>
    <row r="125" spans="1:21" ht="45" customHeight="1" x14ac:dyDescent="0.25">
      <c r="A125" s="7" t="s">
        <v>1116</v>
      </c>
      <c r="B125" s="2" t="s">
        <v>1117</v>
      </c>
      <c r="C125" s="2" t="s">
        <v>169</v>
      </c>
      <c r="D125" s="4">
        <v>20990</v>
      </c>
      <c r="E125" s="4">
        <v>44990</v>
      </c>
      <c r="F125" s="5">
        <v>0.53</v>
      </c>
      <c r="G125" s="2">
        <v>4.0999999999999996</v>
      </c>
      <c r="H125" s="3">
        <v>1259</v>
      </c>
      <c r="I125" s="3">
        <f>(Table3[[#This Row],[actual_price]]-Table3[[#This Row],[discounted_price]])/Table3[[#This Row],[actual_price]]*100</f>
        <v>53.345187819515452</v>
      </c>
      <c r="J125" s="3" t="str">
        <f>IF(Table3[[#This Row],[Discount %'[Calculated']]]&gt;=50,"Yes", "No")</f>
        <v>Yes</v>
      </c>
      <c r="K125" s="3">
        <f>Table3[[#This Row],[actual_price]]*Table3[[#This Row],[rating]]</f>
        <v>184458.99999999997</v>
      </c>
      <c r="L125" s="3" t="str">
        <f>IF(Table3[[#This Row],[discounted_price]]&lt;200, "&lt;$200", IF(Table3[[#This Row],[discounted_price]]&lt;=500, "$200-$500", "&gt;$500" ))</f>
        <v>&gt;$500</v>
      </c>
      <c r="M125" s="3">
        <f>Table3[[#This Row],[rating]]+(Table3[[#This Row],[rating_count]]/1000)</f>
        <v>5.359</v>
      </c>
      <c r="N125" s="2" t="s">
        <v>1118</v>
      </c>
      <c r="O125" s="2" t="s">
        <v>1119</v>
      </c>
      <c r="P125" s="2" t="s">
        <v>1120</v>
      </c>
      <c r="Q125" s="2" t="s">
        <v>1121</v>
      </c>
      <c r="R125" s="2" t="s">
        <v>1122</v>
      </c>
      <c r="S125" s="2" t="s">
        <v>1123</v>
      </c>
      <c r="T125" s="2" t="s">
        <v>1124</v>
      </c>
      <c r="U125" s="8" t="s">
        <v>1125</v>
      </c>
    </row>
    <row r="126" spans="1:21" ht="45" customHeight="1" x14ac:dyDescent="0.25">
      <c r="A126" s="7" t="s">
        <v>1126</v>
      </c>
      <c r="B126" s="2" t="s">
        <v>1127</v>
      </c>
      <c r="C126" s="2" t="s">
        <v>169</v>
      </c>
      <c r="D126" s="4">
        <v>32999</v>
      </c>
      <c r="E126" s="4">
        <v>44999</v>
      </c>
      <c r="F126" s="5">
        <v>0.27</v>
      </c>
      <c r="G126" s="2">
        <v>4.2</v>
      </c>
      <c r="H126" s="3">
        <v>45238</v>
      </c>
      <c r="I126" s="3">
        <f>(Table3[[#This Row],[actual_price]]-Table3[[#This Row],[discounted_price]])/Table3[[#This Row],[actual_price]]*100</f>
        <v>26.667259272428279</v>
      </c>
      <c r="J126" s="3" t="str">
        <f>IF(Table3[[#This Row],[Discount %'[Calculated']]]&gt;=50,"Yes", "No")</f>
        <v>No</v>
      </c>
      <c r="K126" s="3">
        <f>Table3[[#This Row],[actual_price]]*Table3[[#This Row],[rating]]</f>
        <v>188995.80000000002</v>
      </c>
      <c r="L126" s="3" t="str">
        <f>IF(Table3[[#This Row],[discounted_price]]&lt;200, "&lt;$200", IF(Table3[[#This Row],[discounted_price]]&lt;=500, "$200-$500", "&gt;$500" ))</f>
        <v>&gt;$500</v>
      </c>
      <c r="M126" s="3">
        <f>Table3[[#This Row],[rating]]+(Table3[[#This Row],[rating_count]]/1000)</f>
        <v>49.438000000000002</v>
      </c>
      <c r="N126" s="2" t="s">
        <v>1128</v>
      </c>
      <c r="O126" s="2" t="s">
        <v>609</v>
      </c>
      <c r="P126" s="2" t="s">
        <v>610</v>
      </c>
      <c r="Q126" s="2" t="s">
        <v>611</v>
      </c>
      <c r="R126" s="2" t="s">
        <v>612</v>
      </c>
      <c r="S126" s="2" t="s">
        <v>613</v>
      </c>
      <c r="T126" s="2" t="s">
        <v>1129</v>
      </c>
      <c r="U126" s="8" t="s">
        <v>1130</v>
      </c>
    </row>
    <row r="127" spans="1:21" ht="45" customHeight="1" x14ac:dyDescent="0.25">
      <c r="A127" s="7" t="s">
        <v>1131</v>
      </c>
      <c r="B127" s="2" t="s">
        <v>1132</v>
      </c>
      <c r="C127" s="2" t="s">
        <v>129</v>
      </c>
      <c r="D127" s="2">
        <v>799</v>
      </c>
      <c r="E127" s="4">
        <v>1700</v>
      </c>
      <c r="F127" s="5">
        <v>0.53</v>
      </c>
      <c r="G127" s="2">
        <v>4.0999999999999996</v>
      </c>
      <c r="H127" s="3">
        <v>28638</v>
      </c>
      <c r="I127" s="3">
        <f>(Table3[[#This Row],[actual_price]]-Table3[[#This Row],[discounted_price]])/Table3[[#This Row],[actual_price]]*100</f>
        <v>53</v>
      </c>
      <c r="J127" s="3" t="str">
        <f>IF(Table3[[#This Row],[Discount %'[Calculated']]]&gt;=50,"Yes", "No")</f>
        <v>Yes</v>
      </c>
      <c r="K127" s="3">
        <f>Table3[[#This Row],[actual_price]]*Table3[[#This Row],[rating]]</f>
        <v>6969.9999999999991</v>
      </c>
      <c r="L127" s="3" t="str">
        <f>IF(Table3[[#This Row],[discounted_price]]&lt;200, "&lt;$200", IF(Table3[[#This Row],[discounted_price]]&lt;=500, "$200-$500", "&gt;$500" ))</f>
        <v>&gt;$500</v>
      </c>
      <c r="M127" s="3">
        <f>Table3[[#This Row],[rating]]+(Table3[[#This Row],[rating_count]]/1000)</f>
        <v>32.738</v>
      </c>
      <c r="N127" s="2" t="s">
        <v>1133</v>
      </c>
      <c r="O127" s="2" t="s">
        <v>1134</v>
      </c>
      <c r="P127" s="2" t="s">
        <v>1135</v>
      </c>
      <c r="Q127" s="2" t="s">
        <v>1136</v>
      </c>
      <c r="R127" s="2" t="s">
        <v>1137</v>
      </c>
      <c r="S127" s="2" t="s">
        <v>1138</v>
      </c>
      <c r="T127" s="2" t="s">
        <v>1139</v>
      </c>
      <c r="U127" s="8" t="s">
        <v>1140</v>
      </c>
    </row>
    <row r="128" spans="1:21" ht="45" customHeight="1" x14ac:dyDescent="0.25">
      <c r="A128" s="7" t="s">
        <v>1141</v>
      </c>
      <c r="B128" s="2" t="s">
        <v>1142</v>
      </c>
      <c r="C128" s="2" t="s">
        <v>129</v>
      </c>
      <c r="D128" s="2">
        <v>229</v>
      </c>
      <c r="E128" s="2">
        <v>595</v>
      </c>
      <c r="F128" s="5">
        <v>0.62</v>
      </c>
      <c r="G128" s="2">
        <v>4.3</v>
      </c>
      <c r="H128" s="3">
        <v>12835</v>
      </c>
      <c r="I128" s="3">
        <f>(Table3[[#This Row],[actual_price]]-Table3[[#This Row],[discounted_price]])/Table3[[#This Row],[actual_price]]*100</f>
        <v>61.512605042016808</v>
      </c>
      <c r="J128" s="3" t="str">
        <f>IF(Table3[[#This Row],[Discount %'[Calculated']]]&gt;=50,"Yes", "No")</f>
        <v>Yes</v>
      </c>
      <c r="K128" s="3">
        <f>Table3[[#This Row],[actual_price]]*Table3[[#This Row],[rating]]</f>
        <v>2558.5</v>
      </c>
      <c r="L128" s="3" t="str">
        <f>IF(Table3[[#This Row],[discounted_price]]&lt;200, "&lt;$200", IF(Table3[[#This Row],[discounted_price]]&lt;=500, "$200-$500", "&gt;$500" ))</f>
        <v>$200-$500</v>
      </c>
      <c r="M128" s="3">
        <f>Table3[[#This Row],[rating]]+(Table3[[#This Row],[rating_count]]/1000)</f>
        <v>17.135000000000002</v>
      </c>
      <c r="N128" s="2" t="s">
        <v>1143</v>
      </c>
      <c r="O128" s="2" t="s">
        <v>1144</v>
      </c>
      <c r="P128" s="2" t="s">
        <v>1145</v>
      </c>
      <c r="Q128" s="2" t="s">
        <v>1146</v>
      </c>
      <c r="R128" s="2" t="s">
        <v>1147</v>
      </c>
      <c r="S128" s="2" t="s">
        <v>1148</v>
      </c>
      <c r="T128" s="2" t="s">
        <v>1149</v>
      </c>
      <c r="U128" s="8" t="s">
        <v>1150</v>
      </c>
    </row>
    <row r="129" spans="1:21" ht="45" customHeight="1" x14ac:dyDescent="0.25">
      <c r="A129" s="7" t="s">
        <v>1151</v>
      </c>
      <c r="B129" s="2" t="s">
        <v>1152</v>
      </c>
      <c r="C129" s="2" t="s">
        <v>169</v>
      </c>
      <c r="D129" s="4">
        <v>9999</v>
      </c>
      <c r="E129" s="4">
        <v>27990</v>
      </c>
      <c r="F129" s="5">
        <v>0.64</v>
      </c>
      <c r="G129" s="2">
        <v>4.2</v>
      </c>
      <c r="H129" s="3">
        <v>1269</v>
      </c>
      <c r="I129" s="3">
        <f>(Table3[[#This Row],[actual_price]]-Table3[[#This Row],[discounted_price]])/Table3[[#This Row],[actual_price]]*100</f>
        <v>64.276527331189712</v>
      </c>
      <c r="J129" s="3" t="str">
        <f>IF(Table3[[#This Row],[Discount %'[Calculated']]]&gt;=50,"Yes", "No")</f>
        <v>Yes</v>
      </c>
      <c r="K129" s="3">
        <f>Table3[[#This Row],[actual_price]]*Table3[[#This Row],[rating]]</f>
        <v>117558</v>
      </c>
      <c r="L129" s="3" t="str">
        <f>IF(Table3[[#This Row],[discounted_price]]&lt;200, "&lt;$200", IF(Table3[[#This Row],[discounted_price]]&lt;=500, "$200-$500", "&gt;$500" ))</f>
        <v>&gt;$500</v>
      </c>
      <c r="M129" s="3">
        <f>Table3[[#This Row],[rating]]+(Table3[[#This Row],[rating_count]]/1000)</f>
        <v>5.4690000000000003</v>
      </c>
      <c r="N129" s="2" t="s">
        <v>1153</v>
      </c>
      <c r="O129" s="2" t="s">
        <v>1154</v>
      </c>
      <c r="P129" s="2" t="s">
        <v>1155</v>
      </c>
      <c r="Q129" s="2" t="s">
        <v>1156</v>
      </c>
      <c r="R129" s="2" t="s">
        <v>1157</v>
      </c>
      <c r="S129" s="2" t="s">
        <v>1158</v>
      </c>
      <c r="T129" s="2" t="s">
        <v>1159</v>
      </c>
      <c r="U129" s="8" t="s">
        <v>1160</v>
      </c>
    </row>
    <row r="130" spans="1:21" ht="45" customHeight="1" x14ac:dyDescent="0.25">
      <c r="A130" s="7" t="s">
        <v>1161</v>
      </c>
      <c r="B130" s="2" t="s">
        <v>1162</v>
      </c>
      <c r="C130" s="2" t="s">
        <v>462</v>
      </c>
      <c r="D130" s="2">
        <v>349</v>
      </c>
      <c r="E130" s="2">
        <v>599</v>
      </c>
      <c r="F130" s="5">
        <v>0.42</v>
      </c>
      <c r="G130" s="2">
        <v>4.2</v>
      </c>
      <c r="H130" s="3">
        <v>284</v>
      </c>
      <c r="I130" s="3">
        <f>(Table3[[#This Row],[actual_price]]-Table3[[#This Row],[discounted_price]])/Table3[[#This Row],[actual_price]]*100</f>
        <v>41.736227045075125</v>
      </c>
      <c r="J130" s="3" t="str">
        <f>IF(Table3[[#This Row],[Discount %'[Calculated']]]&gt;=50,"Yes", "No")</f>
        <v>No</v>
      </c>
      <c r="K130" s="3">
        <f>Table3[[#This Row],[actual_price]]*Table3[[#This Row],[rating]]</f>
        <v>2515.8000000000002</v>
      </c>
      <c r="L130" s="3" t="str">
        <f>IF(Table3[[#This Row],[discounted_price]]&lt;200, "&lt;$200", IF(Table3[[#This Row],[discounted_price]]&lt;=500, "$200-$500", "&gt;$500" ))</f>
        <v>$200-$500</v>
      </c>
      <c r="M130" s="3">
        <f>Table3[[#This Row],[rating]]+(Table3[[#This Row],[rating_count]]/1000)</f>
        <v>4.484</v>
      </c>
      <c r="N130" s="2" t="s">
        <v>1163</v>
      </c>
      <c r="O130" s="2" t="s">
        <v>1164</v>
      </c>
      <c r="P130" s="2" t="s">
        <v>1165</v>
      </c>
      <c r="Q130" s="2" t="s">
        <v>1166</v>
      </c>
      <c r="R130" s="2" t="s">
        <v>1167</v>
      </c>
      <c r="S130" s="2" t="s">
        <v>1168</v>
      </c>
      <c r="T130" s="2" t="s">
        <v>1169</v>
      </c>
      <c r="U130" s="8" t="s">
        <v>1170</v>
      </c>
    </row>
    <row r="131" spans="1:21" ht="45" customHeight="1" x14ac:dyDescent="0.25">
      <c r="A131" s="7" t="s">
        <v>1171</v>
      </c>
      <c r="B131" s="2" t="s">
        <v>1172</v>
      </c>
      <c r="C131" s="2" t="s">
        <v>1173</v>
      </c>
      <c r="D131" s="2">
        <v>489</v>
      </c>
      <c r="E131" s="4">
        <v>1200</v>
      </c>
      <c r="F131" s="5">
        <v>0.59</v>
      </c>
      <c r="G131" s="2">
        <v>4.4000000000000004</v>
      </c>
      <c r="H131" s="3">
        <v>69538</v>
      </c>
      <c r="I131" s="3">
        <f>(Table3[[#This Row],[actual_price]]-Table3[[#This Row],[discounted_price]])/Table3[[#This Row],[actual_price]]*100</f>
        <v>59.25</v>
      </c>
      <c r="J131" s="3" t="str">
        <f>IF(Table3[[#This Row],[Discount %'[Calculated']]]&gt;=50,"Yes", "No")</f>
        <v>Yes</v>
      </c>
      <c r="K131" s="3">
        <f>Table3[[#This Row],[actual_price]]*Table3[[#This Row],[rating]]</f>
        <v>5280</v>
      </c>
      <c r="L131" s="3" t="str">
        <f>IF(Table3[[#This Row],[discounted_price]]&lt;200, "&lt;$200", IF(Table3[[#This Row],[discounted_price]]&lt;=500, "$200-$500", "&gt;$500" ))</f>
        <v>$200-$500</v>
      </c>
      <c r="M131" s="3">
        <f>Table3[[#This Row],[rating]]+(Table3[[#This Row],[rating_count]]/1000)</f>
        <v>73.938000000000002</v>
      </c>
      <c r="N131" s="2" t="s">
        <v>1174</v>
      </c>
      <c r="O131" s="2" t="s">
        <v>1175</v>
      </c>
      <c r="P131" s="2" t="s">
        <v>1176</v>
      </c>
      <c r="Q131" s="2" t="s">
        <v>1177</v>
      </c>
      <c r="R131" s="2" t="s">
        <v>1178</v>
      </c>
      <c r="S131" s="2" t="s">
        <v>1179</v>
      </c>
      <c r="T131" s="2" t="s">
        <v>1180</v>
      </c>
      <c r="U131" s="8" t="s">
        <v>1181</v>
      </c>
    </row>
    <row r="132" spans="1:21" ht="45" customHeight="1" x14ac:dyDescent="0.25">
      <c r="A132" s="7" t="s">
        <v>1182</v>
      </c>
      <c r="B132" s="2" t="s">
        <v>1183</v>
      </c>
      <c r="C132" s="2" t="s">
        <v>169</v>
      </c>
      <c r="D132" s="4">
        <v>23999</v>
      </c>
      <c r="E132" s="4">
        <v>34990</v>
      </c>
      <c r="F132" s="5">
        <v>0.31</v>
      </c>
      <c r="G132" s="2">
        <v>4.3</v>
      </c>
      <c r="H132" s="3">
        <v>4703</v>
      </c>
      <c r="I132" s="3">
        <f>(Table3[[#This Row],[actual_price]]-Table3[[#This Row],[discounted_price]])/Table3[[#This Row],[actual_price]]*100</f>
        <v>31.411831951986279</v>
      </c>
      <c r="J132" s="3" t="str">
        <f>IF(Table3[[#This Row],[Discount %'[Calculated']]]&gt;=50,"Yes", "No")</f>
        <v>No</v>
      </c>
      <c r="K132" s="3">
        <f>Table3[[#This Row],[actual_price]]*Table3[[#This Row],[rating]]</f>
        <v>150457</v>
      </c>
      <c r="L132" s="3" t="str">
        <f>IF(Table3[[#This Row],[discounted_price]]&lt;200, "&lt;$200", IF(Table3[[#This Row],[discounted_price]]&lt;=500, "$200-$500", "&gt;$500" ))</f>
        <v>&gt;$500</v>
      </c>
      <c r="M132" s="3">
        <f>Table3[[#This Row],[rating]]+(Table3[[#This Row],[rating_count]]/1000)</f>
        <v>9.0030000000000001</v>
      </c>
      <c r="N132" s="2" t="s">
        <v>805</v>
      </c>
      <c r="O132" s="2" t="s">
        <v>246</v>
      </c>
      <c r="P132" s="2" t="s">
        <v>247</v>
      </c>
      <c r="Q132" s="2" t="s">
        <v>248</v>
      </c>
      <c r="R132" s="2" t="s">
        <v>249</v>
      </c>
      <c r="S132" s="2" t="s">
        <v>13023</v>
      </c>
      <c r="T132" s="2" t="s">
        <v>1184</v>
      </c>
      <c r="U132" s="8" t="s">
        <v>1185</v>
      </c>
    </row>
    <row r="133" spans="1:21" ht="45" customHeight="1" x14ac:dyDescent="0.25">
      <c r="A133" s="7" t="s">
        <v>1186</v>
      </c>
      <c r="B133" s="2" t="s">
        <v>1187</v>
      </c>
      <c r="C133" s="2" t="s">
        <v>18</v>
      </c>
      <c r="D133" s="2">
        <v>399</v>
      </c>
      <c r="E133" s="2">
        <v>999</v>
      </c>
      <c r="F133" s="5">
        <v>0.6</v>
      </c>
      <c r="G133" s="2">
        <v>4.3</v>
      </c>
      <c r="H133" s="3">
        <v>2806</v>
      </c>
      <c r="I133" s="3">
        <f>(Table3[[#This Row],[actual_price]]-Table3[[#This Row],[discounted_price]])/Table3[[#This Row],[actual_price]]*100</f>
        <v>60.06006006006006</v>
      </c>
      <c r="J133" s="3" t="str">
        <f>IF(Table3[[#This Row],[Discount %'[Calculated']]]&gt;=50,"Yes", "No")</f>
        <v>Yes</v>
      </c>
      <c r="K133" s="3">
        <f>Table3[[#This Row],[actual_price]]*Table3[[#This Row],[rating]]</f>
        <v>4295.7</v>
      </c>
      <c r="L133" s="3" t="str">
        <f>IF(Table3[[#This Row],[discounted_price]]&lt;200, "&lt;$200", IF(Table3[[#This Row],[discounted_price]]&lt;=500, "$200-$500", "&gt;$500" ))</f>
        <v>$200-$500</v>
      </c>
      <c r="M133" s="3">
        <f>Table3[[#This Row],[rating]]+(Table3[[#This Row],[rating_count]]/1000)</f>
        <v>7.1059999999999999</v>
      </c>
      <c r="N133" s="2" t="s">
        <v>1188</v>
      </c>
      <c r="O133" s="2" t="s">
        <v>964</v>
      </c>
      <c r="P133" s="2" t="s">
        <v>965</v>
      </c>
      <c r="Q133" s="2" t="s">
        <v>966</v>
      </c>
      <c r="R133" s="2" t="s">
        <v>967</v>
      </c>
      <c r="S133" s="2" t="s">
        <v>968</v>
      </c>
      <c r="T133" s="2" t="s">
        <v>1189</v>
      </c>
      <c r="U133" s="8" t="s">
        <v>1190</v>
      </c>
    </row>
    <row r="134" spans="1:21" ht="45" customHeight="1" x14ac:dyDescent="0.25">
      <c r="A134" s="7" t="s">
        <v>1191</v>
      </c>
      <c r="B134" s="2" t="s">
        <v>1192</v>
      </c>
      <c r="C134" s="2" t="s">
        <v>1193</v>
      </c>
      <c r="D134" s="2">
        <v>349</v>
      </c>
      <c r="E134" s="4">
        <v>1299</v>
      </c>
      <c r="F134" s="5">
        <v>0.73</v>
      </c>
      <c r="G134" s="2">
        <v>4</v>
      </c>
      <c r="H134" s="3">
        <v>3295</v>
      </c>
      <c r="I134" s="3">
        <f>(Table3[[#This Row],[actual_price]]-Table3[[#This Row],[discounted_price]])/Table3[[#This Row],[actual_price]]*100</f>
        <v>73.133179368745189</v>
      </c>
      <c r="J134" s="3" t="str">
        <f>IF(Table3[[#This Row],[Discount %'[Calculated']]]&gt;=50,"Yes", "No")</f>
        <v>Yes</v>
      </c>
      <c r="K134" s="3">
        <f>Table3[[#This Row],[actual_price]]*Table3[[#This Row],[rating]]</f>
        <v>5196</v>
      </c>
      <c r="L134" s="3" t="str">
        <f>IF(Table3[[#This Row],[discounted_price]]&lt;200, "&lt;$200", IF(Table3[[#This Row],[discounted_price]]&lt;=500, "$200-$500", "&gt;$500" ))</f>
        <v>$200-$500</v>
      </c>
      <c r="M134" s="3">
        <f>Table3[[#This Row],[rating]]+(Table3[[#This Row],[rating_count]]/1000)</f>
        <v>7.2949999999999999</v>
      </c>
      <c r="N134" s="2" t="s">
        <v>1194</v>
      </c>
      <c r="O134" s="2" t="s">
        <v>1195</v>
      </c>
      <c r="P134" s="2" t="s">
        <v>1196</v>
      </c>
      <c r="Q134" s="2" t="s">
        <v>1197</v>
      </c>
      <c r="R134" s="2" t="s">
        <v>1198</v>
      </c>
      <c r="S134" s="2" t="s">
        <v>1199</v>
      </c>
      <c r="T134" s="2" t="s">
        <v>1200</v>
      </c>
      <c r="U134" s="8" t="s">
        <v>1201</v>
      </c>
    </row>
    <row r="135" spans="1:21" ht="45" customHeight="1" x14ac:dyDescent="0.25">
      <c r="A135" s="7" t="s">
        <v>1202</v>
      </c>
      <c r="B135" s="2" t="s">
        <v>1203</v>
      </c>
      <c r="C135" s="2" t="s">
        <v>18</v>
      </c>
      <c r="D135" s="2">
        <v>179</v>
      </c>
      <c r="E135" s="2">
        <v>299</v>
      </c>
      <c r="F135" s="5">
        <v>0.4</v>
      </c>
      <c r="G135" s="2">
        <v>3.9</v>
      </c>
      <c r="H135" s="3">
        <v>81</v>
      </c>
      <c r="I135" s="3">
        <f>(Table3[[#This Row],[actual_price]]-Table3[[#This Row],[discounted_price]])/Table3[[#This Row],[actual_price]]*100</f>
        <v>40.133779264214049</v>
      </c>
      <c r="J135" s="3" t="str">
        <f>IF(Table3[[#This Row],[Discount %'[Calculated']]]&gt;=50,"Yes", "No")</f>
        <v>No</v>
      </c>
      <c r="K135" s="3">
        <f>Table3[[#This Row],[actual_price]]*Table3[[#This Row],[rating]]</f>
        <v>1166.0999999999999</v>
      </c>
      <c r="L135" s="3" t="str">
        <f>IF(Table3[[#This Row],[discounted_price]]&lt;200, "&lt;$200", IF(Table3[[#This Row],[discounted_price]]&lt;=500, "$200-$500", "&gt;$500" ))</f>
        <v>&lt;$200</v>
      </c>
      <c r="M135" s="3">
        <f>Table3[[#This Row],[rating]]+(Table3[[#This Row],[rating_count]]/1000)</f>
        <v>3.9809999999999999</v>
      </c>
      <c r="N135" s="2" t="s">
        <v>1204</v>
      </c>
      <c r="O135" s="2" t="s">
        <v>1205</v>
      </c>
      <c r="P135" s="2" t="s">
        <v>1206</v>
      </c>
      <c r="Q135" s="2" t="s">
        <v>1207</v>
      </c>
      <c r="R135" s="2" t="s">
        <v>1208</v>
      </c>
      <c r="S135" s="2" t="s">
        <v>1209</v>
      </c>
      <c r="T135" s="2" t="s">
        <v>1210</v>
      </c>
      <c r="U135" s="8" t="s">
        <v>1211</v>
      </c>
    </row>
    <row r="136" spans="1:21" ht="45" customHeight="1" x14ac:dyDescent="0.25">
      <c r="A136" s="7" t="s">
        <v>1212</v>
      </c>
      <c r="B136" s="2" t="s">
        <v>1213</v>
      </c>
      <c r="C136" s="2" t="s">
        <v>18</v>
      </c>
      <c r="D136" s="2">
        <v>689</v>
      </c>
      <c r="E136" s="4">
        <v>1500</v>
      </c>
      <c r="F136" s="5">
        <v>0.54</v>
      </c>
      <c r="G136" s="2">
        <v>4.2</v>
      </c>
      <c r="H136" s="3">
        <v>42301</v>
      </c>
      <c r="I136" s="3">
        <f>(Table3[[#This Row],[actual_price]]-Table3[[#This Row],[discounted_price]])/Table3[[#This Row],[actual_price]]*100</f>
        <v>54.066666666666663</v>
      </c>
      <c r="J136" s="3" t="str">
        <f>IF(Table3[[#This Row],[Discount %'[Calculated']]]&gt;=50,"Yes", "No")</f>
        <v>Yes</v>
      </c>
      <c r="K136" s="3">
        <f>Table3[[#This Row],[actual_price]]*Table3[[#This Row],[rating]]</f>
        <v>6300</v>
      </c>
      <c r="L136" s="3" t="str">
        <f>IF(Table3[[#This Row],[discounted_price]]&lt;200, "&lt;$200", IF(Table3[[#This Row],[discounted_price]]&lt;=500, "$200-$500", "&gt;$500" ))</f>
        <v>&gt;$500</v>
      </c>
      <c r="M136" s="3">
        <f>Table3[[#This Row],[rating]]+(Table3[[#This Row],[rating_count]]/1000)</f>
        <v>46.501000000000005</v>
      </c>
      <c r="N136" s="2" t="s">
        <v>1214</v>
      </c>
      <c r="O136" s="2" t="s">
        <v>1215</v>
      </c>
      <c r="P136" s="2" t="s">
        <v>1216</v>
      </c>
      <c r="Q136" s="2" t="s">
        <v>1217</v>
      </c>
      <c r="R136" s="2" t="s">
        <v>1218</v>
      </c>
      <c r="S136" s="2" t="s">
        <v>1219</v>
      </c>
      <c r="T136" s="2" t="s">
        <v>1220</v>
      </c>
      <c r="U136" s="8" t="s">
        <v>1221</v>
      </c>
    </row>
    <row r="137" spans="1:21" ht="45" customHeight="1" x14ac:dyDescent="0.25">
      <c r="A137" s="7" t="s">
        <v>1222</v>
      </c>
      <c r="B137" s="2" t="s">
        <v>1223</v>
      </c>
      <c r="C137" s="2" t="s">
        <v>169</v>
      </c>
      <c r="D137" s="4">
        <v>30990</v>
      </c>
      <c r="E137" s="4">
        <v>49990</v>
      </c>
      <c r="F137" s="5">
        <v>0.38</v>
      </c>
      <c r="G137" s="2">
        <v>4.3</v>
      </c>
      <c r="H137" s="3">
        <v>1376</v>
      </c>
      <c r="I137" s="3">
        <f>(Table3[[#This Row],[actual_price]]-Table3[[#This Row],[discounted_price]])/Table3[[#This Row],[actual_price]]*100</f>
        <v>38.007601520304064</v>
      </c>
      <c r="J137" s="3" t="str">
        <f>IF(Table3[[#This Row],[Discount %'[Calculated']]]&gt;=50,"Yes", "No")</f>
        <v>No</v>
      </c>
      <c r="K137" s="3">
        <f>Table3[[#This Row],[actual_price]]*Table3[[#This Row],[rating]]</f>
        <v>214957</v>
      </c>
      <c r="L137" s="3" t="str">
        <f>IF(Table3[[#This Row],[discounted_price]]&lt;200, "&lt;$200", IF(Table3[[#This Row],[discounted_price]]&lt;=500, "$200-$500", "&gt;$500" ))</f>
        <v>&gt;$500</v>
      </c>
      <c r="M137" s="3">
        <f>Table3[[#This Row],[rating]]+(Table3[[#This Row],[rating_count]]/1000)</f>
        <v>5.6760000000000002</v>
      </c>
      <c r="N137" s="2" t="s">
        <v>1224</v>
      </c>
      <c r="O137" s="2" t="s">
        <v>1225</v>
      </c>
      <c r="P137" s="2" t="s">
        <v>1226</v>
      </c>
      <c r="Q137" s="2" t="s">
        <v>1227</v>
      </c>
      <c r="R137" s="2" t="s">
        <v>1228</v>
      </c>
      <c r="S137" s="2" t="s">
        <v>1229</v>
      </c>
      <c r="T137" s="2" t="s">
        <v>1230</v>
      </c>
      <c r="U137" s="8" t="s">
        <v>1231</v>
      </c>
    </row>
    <row r="138" spans="1:21" ht="45" customHeight="1" x14ac:dyDescent="0.25">
      <c r="A138" s="7" t="s">
        <v>1232</v>
      </c>
      <c r="B138" s="2" t="s">
        <v>1233</v>
      </c>
      <c r="C138" s="2" t="s">
        <v>18</v>
      </c>
      <c r="D138" s="2">
        <v>249</v>
      </c>
      <c r="E138" s="2">
        <v>931</v>
      </c>
      <c r="F138" s="5">
        <v>0.73</v>
      </c>
      <c r="G138" s="2">
        <v>3.9</v>
      </c>
      <c r="H138" s="3">
        <v>1075</v>
      </c>
      <c r="I138" s="3">
        <f>(Table3[[#This Row],[actual_price]]-Table3[[#This Row],[discounted_price]])/Table3[[#This Row],[actual_price]]*100</f>
        <v>73.254564983888287</v>
      </c>
      <c r="J138" s="3" t="str">
        <f>IF(Table3[[#This Row],[Discount %'[Calculated']]]&gt;=50,"Yes", "No")</f>
        <v>Yes</v>
      </c>
      <c r="K138" s="3">
        <f>Table3[[#This Row],[actual_price]]*Table3[[#This Row],[rating]]</f>
        <v>3630.9</v>
      </c>
      <c r="L138" s="3" t="str">
        <f>IF(Table3[[#This Row],[discounted_price]]&lt;200, "&lt;$200", IF(Table3[[#This Row],[discounted_price]]&lt;=500, "$200-$500", "&gt;$500" ))</f>
        <v>$200-$500</v>
      </c>
      <c r="M138" s="3">
        <f>Table3[[#This Row],[rating]]+(Table3[[#This Row],[rating_count]]/1000)</f>
        <v>4.9749999999999996</v>
      </c>
      <c r="N138" s="2" t="s">
        <v>1234</v>
      </c>
      <c r="O138" s="2" t="s">
        <v>343</v>
      </c>
      <c r="P138" s="2" t="s">
        <v>344</v>
      </c>
      <c r="Q138" s="2" t="s">
        <v>345</v>
      </c>
      <c r="R138" s="2" t="s">
        <v>346</v>
      </c>
      <c r="S138" s="2" t="s">
        <v>347</v>
      </c>
      <c r="T138" s="2" t="s">
        <v>1235</v>
      </c>
      <c r="U138" s="8" t="s">
        <v>1236</v>
      </c>
    </row>
    <row r="139" spans="1:21" ht="45" customHeight="1" x14ac:dyDescent="0.25">
      <c r="A139" s="7" t="s">
        <v>1237</v>
      </c>
      <c r="B139" s="2" t="s">
        <v>1238</v>
      </c>
      <c r="C139" s="2" t="s">
        <v>129</v>
      </c>
      <c r="D139" s="2">
        <v>999</v>
      </c>
      <c r="E139" s="4">
        <v>2399</v>
      </c>
      <c r="F139" s="5">
        <v>0.57999999999999996</v>
      </c>
      <c r="G139" s="2">
        <v>4.5999999999999996</v>
      </c>
      <c r="H139" s="3">
        <v>3664</v>
      </c>
      <c r="I139" s="3">
        <f>(Table3[[#This Row],[actual_price]]-Table3[[#This Row],[discounted_price]])/Table3[[#This Row],[actual_price]]*100</f>
        <v>58.357649020425171</v>
      </c>
      <c r="J139" s="3" t="str">
        <f>IF(Table3[[#This Row],[Discount %'[Calculated']]]&gt;=50,"Yes", "No")</f>
        <v>Yes</v>
      </c>
      <c r="K139" s="3">
        <f>Table3[[#This Row],[actual_price]]*Table3[[#This Row],[rating]]</f>
        <v>11035.4</v>
      </c>
      <c r="L139" s="3" t="str">
        <f>IF(Table3[[#This Row],[discounted_price]]&lt;200, "&lt;$200", IF(Table3[[#This Row],[discounted_price]]&lt;=500, "$200-$500", "&gt;$500" ))</f>
        <v>&gt;$500</v>
      </c>
      <c r="M139" s="3">
        <f>Table3[[#This Row],[rating]]+(Table3[[#This Row],[rating_count]]/1000)</f>
        <v>8.2639999999999993</v>
      </c>
      <c r="N139" s="2" t="s">
        <v>1239</v>
      </c>
      <c r="O139" s="2" t="s">
        <v>1240</v>
      </c>
      <c r="P139" s="2" t="s">
        <v>1241</v>
      </c>
      <c r="Q139" s="2" t="s">
        <v>1242</v>
      </c>
      <c r="R139" s="2" t="s">
        <v>1243</v>
      </c>
      <c r="S139" s="2" t="s">
        <v>1244</v>
      </c>
      <c r="T139" s="2" t="s">
        <v>1245</v>
      </c>
      <c r="U139" s="8" t="s">
        <v>1246</v>
      </c>
    </row>
    <row r="140" spans="1:21" ht="45" customHeight="1" x14ac:dyDescent="0.25">
      <c r="A140" s="7" t="s">
        <v>1247</v>
      </c>
      <c r="B140" s="2" t="s">
        <v>1248</v>
      </c>
      <c r="C140" s="2" t="s">
        <v>462</v>
      </c>
      <c r="D140" s="2">
        <v>399</v>
      </c>
      <c r="E140" s="2">
        <v>399</v>
      </c>
      <c r="F140" s="5">
        <v>0</v>
      </c>
      <c r="G140" s="2">
        <v>3.9</v>
      </c>
      <c r="H140" s="3">
        <v>1951</v>
      </c>
      <c r="I140" s="3">
        <f>(Table3[[#This Row],[actual_price]]-Table3[[#This Row],[discounted_price]])/Table3[[#This Row],[actual_price]]*100</f>
        <v>0</v>
      </c>
      <c r="J140" s="3" t="str">
        <f>IF(Table3[[#This Row],[Discount %'[Calculated']]]&gt;=50,"Yes", "No")</f>
        <v>No</v>
      </c>
      <c r="K140" s="3">
        <f>Table3[[#This Row],[actual_price]]*Table3[[#This Row],[rating]]</f>
        <v>1556.1</v>
      </c>
      <c r="L140" s="3" t="str">
        <f>IF(Table3[[#This Row],[discounted_price]]&lt;200, "&lt;$200", IF(Table3[[#This Row],[discounted_price]]&lt;=500, "$200-$500", "&gt;$500" ))</f>
        <v>$200-$500</v>
      </c>
      <c r="M140" s="3">
        <f>Table3[[#This Row],[rating]]+(Table3[[#This Row],[rating_count]]/1000)</f>
        <v>5.851</v>
      </c>
      <c r="N140" s="2" t="s">
        <v>1249</v>
      </c>
      <c r="O140" s="2" t="s">
        <v>1250</v>
      </c>
      <c r="P140" s="2" t="s">
        <v>1251</v>
      </c>
      <c r="Q140" s="2" t="s">
        <v>1252</v>
      </c>
      <c r="R140" s="2" t="s">
        <v>1253</v>
      </c>
      <c r="S140" s="2" t="s">
        <v>1254</v>
      </c>
      <c r="T140" s="2" t="s">
        <v>1255</v>
      </c>
      <c r="U140" s="8" t="s">
        <v>1256</v>
      </c>
    </row>
    <row r="141" spans="1:21" ht="45" customHeight="1" x14ac:dyDescent="0.25">
      <c r="A141" s="7" t="s">
        <v>1257</v>
      </c>
      <c r="B141" s="2" t="s">
        <v>1258</v>
      </c>
      <c r="C141" s="2" t="s">
        <v>18</v>
      </c>
      <c r="D141" s="2">
        <v>349</v>
      </c>
      <c r="E141" s="2">
        <v>699</v>
      </c>
      <c r="F141" s="5">
        <v>0.5</v>
      </c>
      <c r="G141" s="2">
        <v>4.3</v>
      </c>
      <c r="H141" s="3">
        <v>20850</v>
      </c>
      <c r="I141" s="3">
        <f>(Table3[[#This Row],[actual_price]]-Table3[[#This Row],[discounted_price]])/Table3[[#This Row],[actual_price]]*100</f>
        <v>50.071530758226032</v>
      </c>
      <c r="J141" s="3" t="str">
        <f>IF(Table3[[#This Row],[Discount %'[Calculated']]]&gt;=50,"Yes", "No")</f>
        <v>Yes</v>
      </c>
      <c r="K141" s="3">
        <f>Table3[[#This Row],[actual_price]]*Table3[[#This Row],[rating]]</f>
        <v>3005.7</v>
      </c>
      <c r="L141" s="3" t="str">
        <f>IF(Table3[[#This Row],[discounted_price]]&lt;200, "&lt;$200", IF(Table3[[#This Row],[discounted_price]]&lt;=500, "$200-$500", "&gt;$500" ))</f>
        <v>$200-$500</v>
      </c>
      <c r="M141" s="3">
        <f>Table3[[#This Row],[rating]]+(Table3[[#This Row],[rating_count]]/1000)</f>
        <v>25.150000000000002</v>
      </c>
      <c r="N141" s="2" t="s">
        <v>1259</v>
      </c>
      <c r="O141" s="2" t="s">
        <v>295</v>
      </c>
      <c r="P141" s="2" t="s">
        <v>296</v>
      </c>
      <c r="Q141" s="2" t="s">
        <v>297</v>
      </c>
      <c r="R141" s="2" t="s">
        <v>298</v>
      </c>
      <c r="S141" s="2" t="s">
        <v>299</v>
      </c>
      <c r="T141" s="2" t="s">
        <v>1260</v>
      </c>
      <c r="U141" s="8" t="s">
        <v>1261</v>
      </c>
    </row>
    <row r="142" spans="1:21" ht="45" customHeight="1" x14ac:dyDescent="0.25">
      <c r="A142" s="7" t="s">
        <v>1262</v>
      </c>
      <c r="B142" s="2" t="s">
        <v>1263</v>
      </c>
      <c r="C142" s="2" t="s">
        <v>18</v>
      </c>
      <c r="D142" s="2">
        <v>399</v>
      </c>
      <c r="E142" s="4">
        <v>1099</v>
      </c>
      <c r="F142" s="5">
        <v>0.64</v>
      </c>
      <c r="G142" s="2">
        <v>4.0999999999999996</v>
      </c>
      <c r="H142" s="3">
        <v>2685</v>
      </c>
      <c r="I142" s="3">
        <f>(Table3[[#This Row],[actual_price]]-Table3[[#This Row],[discounted_price]])/Table3[[#This Row],[actual_price]]*100</f>
        <v>63.694267515923563</v>
      </c>
      <c r="J142" s="3" t="str">
        <f>IF(Table3[[#This Row],[Discount %'[Calculated']]]&gt;=50,"Yes", "No")</f>
        <v>Yes</v>
      </c>
      <c r="K142" s="3">
        <f>Table3[[#This Row],[actual_price]]*Table3[[#This Row],[rating]]</f>
        <v>4505.8999999999996</v>
      </c>
      <c r="L142" s="3" t="str">
        <f>IF(Table3[[#This Row],[discounted_price]]&lt;200, "&lt;$200", IF(Table3[[#This Row],[discounted_price]]&lt;=500, "$200-$500", "&gt;$500" ))</f>
        <v>$200-$500</v>
      </c>
      <c r="M142" s="3">
        <f>Table3[[#This Row],[rating]]+(Table3[[#This Row],[rating_count]]/1000)</f>
        <v>6.7850000000000001</v>
      </c>
      <c r="N142" s="2" t="s">
        <v>1264</v>
      </c>
      <c r="O142" s="2" t="s">
        <v>1265</v>
      </c>
      <c r="P142" s="2" t="s">
        <v>1266</v>
      </c>
      <c r="Q142" s="2" t="s">
        <v>1267</v>
      </c>
      <c r="R142" s="2" t="s">
        <v>1268</v>
      </c>
      <c r="S142" s="2" t="s">
        <v>1269</v>
      </c>
      <c r="T142" s="2" t="s">
        <v>1270</v>
      </c>
      <c r="U142" s="8" t="s">
        <v>1271</v>
      </c>
    </row>
    <row r="143" spans="1:21" ht="45" customHeight="1" x14ac:dyDescent="0.25">
      <c r="A143" s="7" t="s">
        <v>1272</v>
      </c>
      <c r="B143" s="2" t="s">
        <v>1273</v>
      </c>
      <c r="C143" s="2" t="s">
        <v>98</v>
      </c>
      <c r="D143" s="4">
        <v>1699</v>
      </c>
      <c r="E143" s="4">
        <v>2999</v>
      </c>
      <c r="F143" s="5">
        <v>0.43</v>
      </c>
      <c r="G143" s="2">
        <v>4.4000000000000004</v>
      </c>
      <c r="H143" s="3">
        <v>24780</v>
      </c>
      <c r="I143" s="3">
        <f>(Table3[[#This Row],[actual_price]]-Table3[[#This Row],[discounted_price]])/Table3[[#This Row],[actual_price]]*100</f>
        <v>43.347782594198065</v>
      </c>
      <c r="J143" s="3" t="str">
        <f>IF(Table3[[#This Row],[Discount %'[Calculated']]]&gt;=50,"Yes", "No")</f>
        <v>No</v>
      </c>
      <c r="K143" s="3">
        <f>Table3[[#This Row],[actual_price]]*Table3[[#This Row],[rating]]</f>
        <v>13195.6</v>
      </c>
      <c r="L143" s="3" t="str">
        <f>IF(Table3[[#This Row],[discounted_price]]&lt;200, "&lt;$200", IF(Table3[[#This Row],[discounted_price]]&lt;=500, "$200-$500", "&gt;$500" ))</f>
        <v>&gt;$500</v>
      </c>
      <c r="M143" s="3">
        <f>Table3[[#This Row],[rating]]+(Table3[[#This Row],[rating_count]]/1000)</f>
        <v>29.18</v>
      </c>
      <c r="N143" s="2" t="s">
        <v>1274</v>
      </c>
      <c r="O143" s="2" t="s">
        <v>484</v>
      </c>
      <c r="P143" s="2" t="s">
        <v>485</v>
      </c>
      <c r="Q143" s="2" t="s">
        <v>486</v>
      </c>
      <c r="R143" s="2" t="s">
        <v>487</v>
      </c>
      <c r="S143" s="2" t="s">
        <v>488</v>
      </c>
      <c r="T143" s="2" t="s">
        <v>1275</v>
      </c>
      <c r="U143" s="8" t="s">
        <v>1276</v>
      </c>
    </row>
    <row r="144" spans="1:21" ht="45" customHeight="1" x14ac:dyDescent="0.25">
      <c r="A144" s="7" t="s">
        <v>1277</v>
      </c>
      <c r="B144" s="2" t="s">
        <v>1278</v>
      </c>
      <c r="C144" s="2" t="s">
        <v>462</v>
      </c>
      <c r="D144" s="2">
        <v>655</v>
      </c>
      <c r="E144" s="4">
        <v>1099</v>
      </c>
      <c r="F144" s="5">
        <v>0.4</v>
      </c>
      <c r="G144" s="2">
        <v>3.2</v>
      </c>
      <c r="H144" s="3">
        <v>285</v>
      </c>
      <c r="I144" s="3">
        <f>(Table3[[#This Row],[actual_price]]-Table3[[#This Row],[discounted_price]])/Table3[[#This Row],[actual_price]]*100</f>
        <v>40.400363967242946</v>
      </c>
      <c r="J144" s="3" t="str">
        <f>IF(Table3[[#This Row],[Discount %'[Calculated']]]&gt;=50,"Yes", "No")</f>
        <v>No</v>
      </c>
      <c r="K144" s="3">
        <f>Table3[[#This Row],[actual_price]]*Table3[[#This Row],[rating]]</f>
        <v>3516.8</v>
      </c>
      <c r="L144" s="3" t="str">
        <f>IF(Table3[[#This Row],[discounted_price]]&lt;200, "&lt;$200", IF(Table3[[#This Row],[discounted_price]]&lt;=500, "$200-$500", "&gt;$500" ))</f>
        <v>&gt;$500</v>
      </c>
      <c r="M144" s="3">
        <f>Table3[[#This Row],[rating]]+(Table3[[#This Row],[rating_count]]/1000)</f>
        <v>3.4850000000000003</v>
      </c>
      <c r="N144" s="2" t="s">
        <v>1279</v>
      </c>
      <c r="O144" s="2" t="s">
        <v>1280</v>
      </c>
      <c r="P144" s="2" t="s">
        <v>1281</v>
      </c>
      <c r="Q144" s="2" t="s">
        <v>1282</v>
      </c>
      <c r="R144" s="2" t="s">
        <v>1283</v>
      </c>
      <c r="S144" s="2" t="s">
        <v>1284</v>
      </c>
      <c r="T144" s="2" t="s">
        <v>1285</v>
      </c>
      <c r="U144" s="8" t="s">
        <v>1286</v>
      </c>
    </row>
    <row r="145" spans="1:21" ht="45" customHeight="1" x14ac:dyDescent="0.25">
      <c r="A145" s="7" t="s">
        <v>1287</v>
      </c>
      <c r="B145" s="2" t="s">
        <v>1288</v>
      </c>
      <c r="C145" s="2" t="s">
        <v>98</v>
      </c>
      <c r="D145" s="2">
        <v>749</v>
      </c>
      <c r="E145" s="4">
        <v>1339</v>
      </c>
      <c r="F145" s="5">
        <v>0.44</v>
      </c>
      <c r="G145" s="2">
        <v>4.2</v>
      </c>
      <c r="H145" s="3">
        <v>179692</v>
      </c>
      <c r="I145" s="3">
        <f>(Table3[[#This Row],[actual_price]]-Table3[[#This Row],[discounted_price]])/Table3[[#This Row],[actual_price]]*100</f>
        <v>44.062733383121731</v>
      </c>
      <c r="J145" s="3" t="str">
        <f>IF(Table3[[#This Row],[Discount %'[Calculated']]]&gt;=50,"Yes", "No")</f>
        <v>No</v>
      </c>
      <c r="K145" s="3">
        <f>Table3[[#This Row],[actual_price]]*Table3[[#This Row],[rating]]</f>
        <v>5623.8</v>
      </c>
      <c r="L145" s="3" t="str">
        <f>IF(Table3[[#This Row],[discounted_price]]&lt;200, "&lt;$200", IF(Table3[[#This Row],[discounted_price]]&lt;=500, "$200-$500", "&gt;$500" ))</f>
        <v>&gt;$500</v>
      </c>
      <c r="M145" s="3">
        <f>Table3[[#This Row],[rating]]+(Table3[[#This Row],[rating_count]]/1000)</f>
        <v>183.892</v>
      </c>
      <c r="N145" s="2" t="s">
        <v>1289</v>
      </c>
      <c r="O145" s="2" t="s">
        <v>100</v>
      </c>
      <c r="P145" s="2" t="s">
        <v>101</v>
      </c>
      <c r="Q145" s="2" t="s">
        <v>102</v>
      </c>
      <c r="R145" s="2" t="s">
        <v>103</v>
      </c>
      <c r="S145" s="2" t="s">
        <v>104</v>
      </c>
      <c r="T145" s="2" t="s">
        <v>1290</v>
      </c>
      <c r="U145" s="8" t="s">
        <v>1291</v>
      </c>
    </row>
    <row r="146" spans="1:21" ht="45" customHeight="1" x14ac:dyDescent="0.25">
      <c r="A146" s="7" t="s">
        <v>1292</v>
      </c>
      <c r="B146" s="2" t="s">
        <v>1293</v>
      </c>
      <c r="C146" s="2" t="s">
        <v>169</v>
      </c>
      <c r="D146" s="4">
        <v>9999</v>
      </c>
      <c r="E146" s="4">
        <v>12999</v>
      </c>
      <c r="F146" s="5">
        <v>0.23</v>
      </c>
      <c r="G146" s="2">
        <v>4.2</v>
      </c>
      <c r="H146" s="3">
        <v>6088</v>
      </c>
      <c r="I146" s="3">
        <f>(Table3[[#This Row],[actual_price]]-Table3[[#This Row],[discounted_price]])/Table3[[#This Row],[actual_price]]*100</f>
        <v>23.078698361412417</v>
      </c>
      <c r="J146" s="3" t="str">
        <f>IF(Table3[[#This Row],[Discount %'[Calculated']]]&gt;=50,"Yes", "No")</f>
        <v>No</v>
      </c>
      <c r="K146" s="3">
        <f>Table3[[#This Row],[actual_price]]*Table3[[#This Row],[rating]]</f>
        <v>54595.8</v>
      </c>
      <c r="L146" s="3" t="str">
        <f>IF(Table3[[#This Row],[discounted_price]]&lt;200, "&lt;$200", IF(Table3[[#This Row],[discounted_price]]&lt;=500, "$200-$500", "&gt;$500" ))</f>
        <v>&gt;$500</v>
      </c>
      <c r="M146" s="3">
        <f>Table3[[#This Row],[rating]]+(Table3[[#This Row],[rating_count]]/1000)</f>
        <v>10.288</v>
      </c>
      <c r="N146" s="2" t="s">
        <v>1294</v>
      </c>
      <c r="O146" s="2" t="s">
        <v>1295</v>
      </c>
      <c r="P146" s="2" t="s">
        <v>1296</v>
      </c>
      <c r="Q146" s="2" t="s">
        <v>1297</v>
      </c>
      <c r="R146" s="2" t="s">
        <v>1298</v>
      </c>
      <c r="S146" s="2" t="s">
        <v>1299</v>
      </c>
      <c r="T146" s="2" t="s">
        <v>1300</v>
      </c>
      <c r="U146" s="8" t="s">
        <v>1301</v>
      </c>
    </row>
    <row r="147" spans="1:21" ht="45" customHeight="1" x14ac:dyDescent="0.25">
      <c r="A147" s="7" t="s">
        <v>1302</v>
      </c>
      <c r="B147" s="2" t="s">
        <v>1303</v>
      </c>
      <c r="C147" s="2" t="s">
        <v>462</v>
      </c>
      <c r="D147" s="2">
        <v>195</v>
      </c>
      <c r="E147" s="2">
        <v>499</v>
      </c>
      <c r="F147" s="5">
        <v>0.61</v>
      </c>
      <c r="G147" s="2">
        <v>3.7</v>
      </c>
      <c r="H147" s="3">
        <v>1383</v>
      </c>
      <c r="I147" s="3">
        <f>(Table3[[#This Row],[actual_price]]-Table3[[#This Row],[discounted_price]])/Table3[[#This Row],[actual_price]]*100</f>
        <v>60.921843687374754</v>
      </c>
      <c r="J147" s="3" t="str">
        <f>IF(Table3[[#This Row],[Discount %'[Calculated']]]&gt;=50,"Yes", "No")</f>
        <v>Yes</v>
      </c>
      <c r="K147" s="3">
        <f>Table3[[#This Row],[actual_price]]*Table3[[#This Row],[rating]]</f>
        <v>1846.3000000000002</v>
      </c>
      <c r="L147" s="3" t="str">
        <f>IF(Table3[[#This Row],[discounted_price]]&lt;200, "&lt;$200", IF(Table3[[#This Row],[discounted_price]]&lt;=500, "$200-$500", "&gt;$500" ))</f>
        <v>&lt;$200</v>
      </c>
      <c r="M147" s="3">
        <f>Table3[[#This Row],[rating]]+(Table3[[#This Row],[rating_count]]/1000)</f>
        <v>5.0830000000000002</v>
      </c>
      <c r="N147" s="2" t="s">
        <v>1304</v>
      </c>
      <c r="O147" s="2" t="s">
        <v>1305</v>
      </c>
      <c r="P147" s="2" t="s">
        <v>1306</v>
      </c>
      <c r="Q147" s="2" t="s">
        <v>1307</v>
      </c>
      <c r="R147" s="2" t="s">
        <v>1308</v>
      </c>
      <c r="S147" s="2" t="s">
        <v>1309</v>
      </c>
      <c r="T147" s="2" t="s">
        <v>1310</v>
      </c>
      <c r="U147" s="8" t="s">
        <v>1311</v>
      </c>
    </row>
    <row r="148" spans="1:21" ht="45" customHeight="1" x14ac:dyDescent="0.25">
      <c r="A148" s="7" t="s">
        <v>1312</v>
      </c>
      <c r="B148" s="2" t="s">
        <v>1313</v>
      </c>
      <c r="C148" s="2" t="s">
        <v>18</v>
      </c>
      <c r="D148" s="2">
        <v>999</v>
      </c>
      <c r="E148" s="4">
        <v>2100</v>
      </c>
      <c r="F148" s="5">
        <v>0.52</v>
      </c>
      <c r="G148" s="2">
        <v>4.5</v>
      </c>
      <c r="H148" s="3">
        <v>5492</v>
      </c>
      <c r="I148" s="3">
        <f>(Table3[[#This Row],[actual_price]]-Table3[[#This Row],[discounted_price]])/Table3[[#This Row],[actual_price]]*100</f>
        <v>52.428571428571423</v>
      </c>
      <c r="J148" s="3" t="str">
        <f>IF(Table3[[#This Row],[Discount %'[Calculated']]]&gt;=50,"Yes", "No")</f>
        <v>Yes</v>
      </c>
      <c r="K148" s="3">
        <f>Table3[[#This Row],[actual_price]]*Table3[[#This Row],[rating]]</f>
        <v>9450</v>
      </c>
      <c r="L148" s="3" t="str">
        <f>IF(Table3[[#This Row],[discounted_price]]&lt;200, "&lt;$200", IF(Table3[[#This Row],[discounted_price]]&lt;=500, "$200-$500", "&gt;$500" ))</f>
        <v>&gt;$500</v>
      </c>
      <c r="M148" s="3">
        <f>Table3[[#This Row],[rating]]+(Table3[[#This Row],[rating_count]]/1000)</f>
        <v>9.9920000000000009</v>
      </c>
      <c r="N148" s="2" t="s">
        <v>498</v>
      </c>
      <c r="O148" s="2" t="s">
        <v>1314</v>
      </c>
      <c r="P148" s="2" t="s">
        <v>1315</v>
      </c>
      <c r="Q148" s="2" t="s">
        <v>1316</v>
      </c>
      <c r="R148" s="2" t="s">
        <v>1317</v>
      </c>
      <c r="S148" s="2" t="s">
        <v>1318</v>
      </c>
      <c r="T148" s="2" t="s">
        <v>1319</v>
      </c>
      <c r="U148" s="8" t="s">
        <v>1320</v>
      </c>
    </row>
    <row r="149" spans="1:21" ht="45" customHeight="1" x14ac:dyDescent="0.25">
      <c r="A149" s="7" t="s">
        <v>1321</v>
      </c>
      <c r="B149" s="2" t="s">
        <v>1322</v>
      </c>
      <c r="C149" s="2" t="s">
        <v>18</v>
      </c>
      <c r="D149" s="2">
        <v>499</v>
      </c>
      <c r="E149" s="2">
        <v>899</v>
      </c>
      <c r="F149" s="5">
        <v>0.44</v>
      </c>
      <c r="G149" s="2">
        <v>4.2</v>
      </c>
      <c r="H149" s="3">
        <v>919</v>
      </c>
      <c r="I149" s="3">
        <f>(Table3[[#This Row],[actual_price]]-Table3[[#This Row],[discounted_price]])/Table3[[#This Row],[actual_price]]*100</f>
        <v>44.493882091212456</v>
      </c>
      <c r="J149" s="3" t="str">
        <f>IF(Table3[[#This Row],[Discount %'[Calculated']]]&gt;=50,"Yes", "No")</f>
        <v>No</v>
      </c>
      <c r="K149" s="3">
        <f>Table3[[#This Row],[actual_price]]*Table3[[#This Row],[rating]]</f>
        <v>3775.8</v>
      </c>
      <c r="L149" s="3" t="str">
        <f>IF(Table3[[#This Row],[discounted_price]]&lt;200, "&lt;$200", IF(Table3[[#This Row],[discounted_price]]&lt;=500, "$200-$500", "&gt;$500" ))</f>
        <v>$200-$500</v>
      </c>
      <c r="M149" s="3">
        <f>Table3[[#This Row],[rating]]+(Table3[[#This Row],[rating_count]]/1000)</f>
        <v>5.1189999999999998</v>
      </c>
      <c r="N149" s="2" t="s">
        <v>1323</v>
      </c>
      <c r="O149" s="2" t="s">
        <v>1324</v>
      </c>
      <c r="P149" s="2" t="s">
        <v>1325</v>
      </c>
      <c r="Q149" s="2" t="s">
        <v>1326</v>
      </c>
      <c r="R149" s="2" t="s">
        <v>1327</v>
      </c>
      <c r="S149" s="2" t="s">
        <v>1328</v>
      </c>
      <c r="T149" s="2" t="s">
        <v>1329</v>
      </c>
      <c r="U149" s="8" t="s">
        <v>1330</v>
      </c>
    </row>
    <row r="150" spans="1:21" ht="45" customHeight="1" x14ac:dyDescent="0.25">
      <c r="A150" s="7" t="s">
        <v>1331</v>
      </c>
      <c r="B150" s="2" t="s">
        <v>1332</v>
      </c>
      <c r="C150" s="2" t="s">
        <v>1333</v>
      </c>
      <c r="D150" s="2">
        <v>416</v>
      </c>
      <c r="E150" s="2">
        <v>599</v>
      </c>
      <c r="F150" s="5">
        <v>0.31</v>
      </c>
      <c r="G150" s="2">
        <v>4.2</v>
      </c>
      <c r="H150" s="3">
        <v>30023</v>
      </c>
      <c r="I150" s="3">
        <f>(Table3[[#This Row],[actual_price]]-Table3[[#This Row],[discounted_price]])/Table3[[#This Row],[actual_price]]*100</f>
        <v>30.550918196994992</v>
      </c>
      <c r="J150" s="3" t="str">
        <f>IF(Table3[[#This Row],[Discount %'[Calculated']]]&gt;=50,"Yes", "No")</f>
        <v>No</v>
      </c>
      <c r="K150" s="3">
        <f>Table3[[#This Row],[actual_price]]*Table3[[#This Row],[rating]]</f>
        <v>2515.8000000000002</v>
      </c>
      <c r="L150" s="3" t="str">
        <f>IF(Table3[[#This Row],[discounted_price]]&lt;200, "&lt;$200", IF(Table3[[#This Row],[discounted_price]]&lt;=500, "$200-$500", "&gt;$500" ))</f>
        <v>$200-$500</v>
      </c>
      <c r="M150" s="3">
        <f>Table3[[#This Row],[rating]]+(Table3[[#This Row],[rating_count]]/1000)</f>
        <v>34.222999999999999</v>
      </c>
      <c r="N150" s="2" t="s">
        <v>1334</v>
      </c>
      <c r="O150" s="2" t="s">
        <v>1335</v>
      </c>
      <c r="P150" s="2" t="s">
        <v>1336</v>
      </c>
      <c r="Q150" s="2" t="s">
        <v>1337</v>
      </c>
      <c r="R150" s="2" t="s">
        <v>1338</v>
      </c>
      <c r="S150" s="2" t="s">
        <v>1339</v>
      </c>
      <c r="T150" s="2" t="s">
        <v>1340</v>
      </c>
      <c r="U150" s="8" t="s">
        <v>1341</v>
      </c>
    </row>
    <row r="151" spans="1:21" ht="45" customHeight="1" x14ac:dyDescent="0.25">
      <c r="A151" s="7" t="s">
        <v>1342</v>
      </c>
      <c r="B151" s="2" t="s">
        <v>1343</v>
      </c>
      <c r="C151" s="2" t="s">
        <v>18</v>
      </c>
      <c r="D151" s="2">
        <v>368</v>
      </c>
      <c r="E151" s="2">
        <v>699</v>
      </c>
      <c r="F151" s="5">
        <v>0.47</v>
      </c>
      <c r="G151" s="2">
        <v>4.2</v>
      </c>
      <c r="H151" s="3">
        <v>387</v>
      </c>
      <c r="I151" s="3">
        <f>(Table3[[#This Row],[actual_price]]-Table3[[#This Row],[discounted_price]])/Table3[[#This Row],[actual_price]]*100</f>
        <v>47.353361945636621</v>
      </c>
      <c r="J151" s="3" t="str">
        <f>IF(Table3[[#This Row],[Discount %'[Calculated']]]&gt;=50,"Yes", "No")</f>
        <v>No</v>
      </c>
      <c r="K151" s="3">
        <f>Table3[[#This Row],[actual_price]]*Table3[[#This Row],[rating]]</f>
        <v>2935.8</v>
      </c>
      <c r="L151" s="3" t="str">
        <f>IF(Table3[[#This Row],[discounted_price]]&lt;200, "&lt;$200", IF(Table3[[#This Row],[discounted_price]]&lt;=500, "$200-$500", "&gt;$500" ))</f>
        <v>$200-$500</v>
      </c>
      <c r="M151" s="3">
        <f>Table3[[#This Row],[rating]]+(Table3[[#This Row],[rating_count]]/1000)</f>
        <v>4.5869999999999997</v>
      </c>
      <c r="N151" s="2" t="s">
        <v>1344</v>
      </c>
      <c r="O151" s="2" t="s">
        <v>1345</v>
      </c>
      <c r="P151" s="2" t="s">
        <v>1346</v>
      </c>
      <c r="Q151" s="2" t="s">
        <v>1347</v>
      </c>
      <c r="R151" s="2" t="s">
        <v>1348</v>
      </c>
      <c r="S151" s="2" t="s">
        <v>1349</v>
      </c>
      <c r="T151" s="2" t="s">
        <v>1350</v>
      </c>
      <c r="U151" s="8" t="s">
        <v>1351</v>
      </c>
    </row>
    <row r="152" spans="1:21" ht="45" customHeight="1" x14ac:dyDescent="0.25">
      <c r="A152" s="7" t="s">
        <v>1352</v>
      </c>
      <c r="B152" s="2" t="s">
        <v>1353</v>
      </c>
      <c r="C152" s="2" t="s">
        <v>169</v>
      </c>
      <c r="D152" s="4">
        <v>29990</v>
      </c>
      <c r="E152" s="4">
        <v>65000</v>
      </c>
      <c r="F152" s="5">
        <v>0.54</v>
      </c>
      <c r="G152" s="2">
        <v>4.0999999999999996</v>
      </c>
      <c r="H152" s="3">
        <v>211</v>
      </c>
      <c r="I152" s="3">
        <f>(Table3[[#This Row],[actual_price]]-Table3[[#This Row],[discounted_price]])/Table3[[#This Row],[actual_price]]*100</f>
        <v>53.861538461538458</v>
      </c>
      <c r="J152" s="3" t="str">
        <f>IF(Table3[[#This Row],[Discount %'[Calculated']]]&gt;=50,"Yes", "No")</f>
        <v>Yes</v>
      </c>
      <c r="K152" s="3">
        <f>Table3[[#This Row],[actual_price]]*Table3[[#This Row],[rating]]</f>
        <v>266500</v>
      </c>
      <c r="L152" s="3" t="str">
        <f>IF(Table3[[#This Row],[discounted_price]]&lt;200, "&lt;$200", IF(Table3[[#This Row],[discounted_price]]&lt;=500, "$200-$500", "&gt;$500" ))</f>
        <v>&gt;$500</v>
      </c>
      <c r="M152" s="3">
        <f>Table3[[#This Row],[rating]]+(Table3[[#This Row],[rating_count]]/1000)</f>
        <v>4.3109999999999999</v>
      </c>
      <c r="N152" s="2" t="s">
        <v>1354</v>
      </c>
      <c r="O152" s="2" t="s">
        <v>1355</v>
      </c>
      <c r="P152" s="2" t="s">
        <v>1356</v>
      </c>
      <c r="Q152" s="2" t="s">
        <v>1357</v>
      </c>
      <c r="R152" s="2" t="s">
        <v>1358</v>
      </c>
      <c r="S152" s="2" t="s">
        <v>1359</v>
      </c>
      <c r="T152" s="2" t="s">
        <v>1360</v>
      </c>
      <c r="U152" s="8" t="s">
        <v>1361</v>
      </c>
    </row>
    <row r="153" spans="1:21" ht="45" customHeight="1" x14ac:dyDescent="0.25">
      <c r="A153" s="7" t="s">
        <v>1362</v>
      </c>
      <c r="B153" s="2" t="s">
        <v>1363</v>
      </c>
      <c r="C153" s="2" t="s">
        <v>18</v>
      </c>
      <c r="D153" s="2">
        <v>339</v>
      </c>
      <c r="E153" s="4">
        <v>1099</v>
      </c>
      <c r="F153" s="5">
        <v>0.69</v>
      </c>
      <c r="G153" s="2">
        <v>4.3</v>
      </c>
      <c r="H153" s="3">
        <v>974</v>
      </c>
      <c r="I153" s="3">
        <f>(Table3[[#This Row],[actual_price]]-Table3[[#This Row],[discounted_price]])/Table3[[#This Row],[actual_price]]*100</f>
        <v>69.153776160145583</v>
      </c>
      <c r="J153" s="3" t="str">
        <f>IF(Table3[[#This Row],[Discount %'[Calculated']]]&gt;=50,"Yes", "No")</f>
        <v>Yes</v>
      </c>
      <c r="K153" s="3">
        <f>Table3[[#This Row],[actual_price]]*Table3[[#This Row],[rating]]</f>
        <v>4725.7</v>
      </c>
      <c r="L153" s="3" t="str">
        <f>IF(Table3[[#This Row],[discounted_price]]&lt;200, "&lt;$200", IF(Table3[[#This Row],[discounted_price]]&lt;=500, "$200-$500", "&gt;$500" ))</f>
        <v>$200-$500</v>
      </c>
      <c r="M153" s="3">
        <f>Table3[[#This Row],[rating]]+(Table3[[#This Row],[rating_count]]/1000)</f>
        <v>5.274</v>
      </c>
      <c r="N153" s="2" t="s">
        <v>1364</v>
      </c>
      <c r="O153" s="2" t="s">
        <v>323</v>
      </c>
      <c r="P153" s="2" t="s">
        <v>324</v>
      </c>
      <c r="Q153" s="2" t="s">
        <v>325</v>
      </c>
      <c r="R153" s="2" t="s">
        <v>326</v>
      </c>
      <c r="S153" s="2" t="s">
        <v>327</v>
      </c>
      <c r="T153" s="2" t="s">
        <v>1365</v>
      </c>
      <c r="U153" s="8" t="s">
        <v>1366</v>
      </c>
    </row>
    <row r="154" spans="1:21" ht="45" customHeight="1" x14ac:dyDescent="0.25">
      <c r="A154" s="7" t="s">
        <v>1367</v>
      </c>
      <c r="B154" s="2" t="s">
        <v>1368</v>
      </c>
      <c r="C154" s="2" t="s">
        <v>169</v>
      </c>
      <c r="D154" s="4">
        <v>15490</v>
      </c>
      <c r="E154" s="4">
        <v>20900</v>
      </c>
      <c r="F154" s="5">
        <v>0.26</v>
      </c>
      <c r="G154" s="2">
        <v>4.3</v>
      </c>
      <c r="H154" s="3">
        <v>16299</v>
      </c>
      <c r="I154" s="3">
        <f>(Table3[[#This Row],[actual_price]]-Table3[[#This Row],[discounted_price]])/Table3[[#This Row],[actual_price]]*100</f>
        <v>25.885167464114833</v>
      </c>
      <c r="J154" s="3" t="str">
        <f>IF(Table3[[#This Row],[Discount %'[Calculated']]]&gt;=50,"Yes", "No")</f>
        <v>No</v>
      </c>
      <c r="K154" s="3">
        <f>Table3[[#This Row],[actual_price]]*Table3[[#This Row],[rating]]</f>
        <v>89870</v>
      </c>
      <c r="L154" s="3" t="str">
        <f>IF(Table3[[#This Row],[discounted_price]]&lt;200, "&lt;$200", IF(Table3[[#This Row],[discounted_price]]&lt;=500, "$200-$500", "&gt;$500" ))</f>
        <v>&gt;$500</v>
      </c>
      <c r="M154" s="3">
        <f>Table3[[#This Row],[rating]]+(Table3[[#This Row],[rating_count]]/1000)</f>
        <v>20.599</v>
      </c>
      <c r="N154" s="2" t="s">
        <v>1369</v>
      </c>
      <c r="O154" s="2" t="s">
        <v>226</v>
      </c>
      <c r="P154" s="2" t="s">
        <v>227</v>
      </c>
      <c r="Q154" s="2" t="s">
        <v>228</v>
      </c>
      <c r="R154" s="2" t="s">
        <v>229</v>
      </c>
      <c r="S154" s="2" t="s">
        <v>230</v>
      </c>
      <c r="T154" s="2" t="s">
        <v>1370</v>
      </c>
      <c r="U154" s="8" t="s">
        <v>1371</v>
      </c>
    </row>
    <row r="155" spans="1:21" ht="45" customHeight="1" x14ac:dyDescent="0.25">
      <c r="A155" s="7" t="s">
        <v>1372</v>
      </c>
      <c r="B155" s="2" t="s">
        <v>1373</v>
      </c>
      <c r="C155" s="2" t="s">
        <v>18</v>
      </c>
      <c r="D155" s="2">
        <v>499</v>
      </c>
      <c r="E155" s="4">
        <v>1299</v>
      </c>
      <c r="F155" s="5">
        <v>0.62</v>
      </c>
      <c r="G155" s="2">
        <v>4.3</v>
      </c>
      <c r="H155" s="3">
        <v>30411</v>
      </c>
      <c r="I155" s="3">
        <f>(Table3[[#This Row],[actual_price]]-Table3[[#This Row],[discounted_price]])/Table3[[#This Row],[actual_price]]*100</f>
        <v>61.585835257890686</v>
      </c>
      <c r="J155" s="3" t="str">
        <f>IF(Table3[[#This Row],[Discount %'[Calculated']]]&gt;=50,"Yes", "No")</f>
        <v>Yes</v>
      </c>
      <c r="K155" s="3">
        <f>Table3[[#This Row],[actual_price]]*Table3[[#This Row],[rating]]</f>
        <v>5585.7</v>
      </c>
      <c r="L155" s="3" t="str">
        <f>IF(Table3[[#This Row],[discounted_price]]&lt;200, "&lt;$200", IF(Table3[[#This Row],[discounted_price]]&lt;=500, "$200-$500", "&gt;$500" ))</f>
        <v>$200-$500</v>
      </c>
      <c r="M155" s="3">
        <f>Table3[[#This Row],[rating]]+(Table3[[#This Row],[rating_count]]/1000)</f>
        <v>34.710999999999999</v>
      </c>
      <c r="N155" s="2" t="s">
        <v>1374</v>
      </c>
      <c r="O155" s="2" t="s">
        <v>89</v>
      </c>
      <c r="P155" s="2" t="s">
        <v>90</v>
      </c>
      <c r="Q155" s="2" t="s">
        <v>91</v>
      </c>
      <c r="R155" s="2" t="s">
        <v>92</v>
      </c>
      <c r="S155" s="2" t="s">
        <v>93</v>
      </c>
      <c r="T155" s="2" t="s">
        <v>1375</v>
      </c>
      <c r="U155" s="8" t="s">
        <v>1376</v>
      </c>
    </row>
    <row r="156" spans="1:21" ht="45" customHeight="1" x14ac:dyDescent="0.25">
      <c r="A156" s="7" t="s">
        <v>1377</v>
      </c>
      <c r="B156" s="2" t="s">
        <v>1378</v>
      </c>
      <c r="C156" s="2" t="s">
        <v>98</v>
      </c>
      <c r="D156" s="2">
        <v>249</v>
      </c>
      <c r="E156" s="2">
        <v>399</v>
      </c>
      <c r="F156" s="5">
        <v>0.38</v>
      </c>
      <c r="G156" s="2">
        <v>3.4</v>
      </c>
      <c r="H156" s="3">
        <v>4642</v>
      </c>
      <c r="I156" s="3">
        <f>(Table3[[#This Row],[actual_price]]-Table3[[#This Row],[discounted_price]])/Table3[[#This Row],[actual_price]]*100</f>
        <v>37.593984962406012</v>
      </c>
      <c r="J156" s="3" t="str">
        <f>IF(Table3[[#This Row],[Discount %'[Calculated']]]&gt;=50,"Yes", "No")</f>
        <v>No</v>
      </c>
      <c r="K156" s="3">
        <f>Table3[[#This Row],[actual_price]]*Table3[[#This Row],[rating]]</f>
        <v>1356.6</v>
      </c>
      <c r="L156" s="3" t="str">
        <f>IF(Table3[[#This Row],[discounted_price]]&lt;200, "&lt;$200", IF(Table3[[#This Row],[discounted_price]]&lt;=500, "$200-$500", "&gt;$500" ))</f>
        <v>$200-$500</v>
      </c>
      <c r="M156" s="3">
        <f>Table3[[#This Row],[rating]]+(Table3[[#This Row],[rating_count]]/1000)</f>
        <v>8.0419999999999998</v>
      </c>
      <c r="N156" s="2" t="s">
        <v>1379</v>
      </c>
      <c r="O156" s="2" t="s">
        <v>1380</v>
      </c>
      <c r="P156" s="2" t="s">
        <v>1381</v>
      </c>
      <c r="Q156" s="2" t="s">
        <v>1382</v>
      </c>
      <c r="R156" s="2" t="s">
        <v>1383</v>
      </c>
      <c r="S156" s="2" t="s">
        <v>1384</v>
      </c>
      <c r="T156" s="2" t="s">
        <v>1385</v>
      </c>
      <c r="U156" s="8" t="s">
        <v>1386</v>
      </c>
    </row>
    <row r="157" spans="1:21" ht="45" customHeight="1" x14ac:dyDescent="0.25">
      <c r="A157" s="7" t="s">
        <v>1387</v>
      </c>
      <c r="B157" s="2" t="s">
        <v>1388</v>
      </c>
      <c r="C157" s="2" t="s">
        <v>462</v>
      </c>
      <c r="D157" s="2">
        <v>399</v>
      </c>
      <c r="E157" s="2">
        <v>799</v>
      </c>
      <c r="F157" s="5">
        <v>0.5</v>
      </c>
      <c r="G157" s="2">
        <v>4.3</v>
      </c>
      <c r="H157" s="3">
        <v>12</v>
      </c>
      <c r="I157" s="3">
        <f>(Table3[[#This Row],[actual_price]]-Table3[[#This Row],[discounted_price]])/Table3[[#This Row],[actual_price]]*100</f>
        <v>50.062578222778477</v>
      </c>
      <c r="J157" s="3" t="str">
        <f>IF(Table3[[#This Row],[Discount %'[Calculated']]]&gt;=50,"Yes", "No")</f>
        <v>Yes</v>
      </c>
      <c r="K157" s="3">
        <f>Table3[[#This Row],[actual_price]]*Table3[[#This Row],[rating]]</f>
        <v>3435.7</v>
      </c>
      <c r="L157" s="3" t="str">
        <f>IF(Table3[[#This Row],[discounted_price]]&lt;200, "&lt;$200", IF(Table3[[#This Row],[discounted_price]]&lt;=500, "$200-$500", "&gt;$500" ))</f>
        <v>$200-$500</v>
      </c>
      <c r="M157" s="3">
        <f>Table3[[#This Row],[rating]]+(Table3[[#This Row],[rating_count]]/1000)</f>
        <v>4.3119999999999994</v>
      </c>
      <c r="N157" s="2" t="s">
        <v>1389</v>
      </c>
      <c r="O157" s="2" t="s">
        <v>1390</v>
      </c>
      <c r="P157" s="2" t="s">
        <v>1391</v>
      </c>
      <c r="Q157" s="2" t="s">
        <v>1392</v>
      </c>
      <c r="R157" s="2" t="s">
        <v>1393</v>
      </c>
      <c r="S157" s="2" t="s">
        <v>1394</v>
      </c>
      <c r="T157" s="2" t="s">
        <v>1395</v>
      </c>
      <c r="U157" s="8" t="s">
        <v>1396</v>
      </c>
    </row>
    <row r="158" spans="1:21" ht="45" customHeight="1" x14ac:dyDescent="0.25">
      <c r="A158" s="7" t="s">
        <v>1397</v>
      </c>
      <c r="B158" s="2" t="s">
        <v>1398</v>
      </c>
      <c r="C158" s="2" t="s">
        <v>18</v>
      </c>
      <c r="D158" s="4">
        <v>1499</v>
      </c>
      <c r="E158" s="4">
        <v>1999</v>
      </c>
      <c r="F158" s="5">
        <v>0.25</v>
      </c>
      <c r="G158" s="2">
        <v>4.4000000000000004</v>
      </c>
      <c r="H158" s="3">
        <v>1951</v>
      </c>
      <c r="I158" s="3">
        <f>(Table3[[#This Row],[actual_price]]-Table3[[#This Row],[discounted_price]])/Table3[[#This Row],[actual_price]]*100</f>
        <v>25.012506253126567</v>
      </c>
      <c r="J158" s="3" t="str">
        <f>IF(Table3[[#This Row],[Discount %'[Calculated']]]&gt;=50,"Yes", "No")</f>
        <v>No</v>
      </c>
      <c r="K158" s="3">
        <f>Table3[[#This Row],[actual_price]]*Table3[[#This Row],[rating]]</f>
        <v>8795.6</v>
      </c>
      <c r="L158" s="3" t="str">
        <f>IF(Table3[[#This Row],[discounted_price]]&lt;200, "&lt;$200", IF(Table3[[#This Row],[discounted_price]]&lt;=500, "$200-$500", "&gt;$500" ))</f>
        <v>&gt;$500</v>
      </c>
      <c r="M158" s="3">
        <f>Table3[[#This Row],[rating]]+(Table3[[#This Row],[rating_count]]/1000)</f>
        <v>6.3510000000000009</v>
      </c>
      <c r="N158" s="2" t="s">
        <v>1399</v>
      </c>
      <c r="O158" s="2" t="s">
        <v>1089</v>
      </c>
      <c r="P158" s="2" t="s">
        <v>1090</v>
      </c>
      <c r="Q158" s="2" t="s">
        <v>1091</v>
      </c>
      <c r="R158" s="2" t="s">
        <v>1092</v>
      </c>
      <c r="S158" s="2" t="s">
        <v>1093</v>
      </c>
      <c r="T158" s="2" t="s">
        <v>1400</v>
      </c>
      <c r="U158" s="8" t="s">
        <v>1401</v>
      </c>
    </row>
    <row r="159" spans="1:21" ht="45" customHeight="1" x14ac:dyDescent="0.25">
      <c r="A159" s="7" t="s">
        <v>1402</v>
      </c>
      <c r="B159" s="2" t="s">
        <v>1403</v>
      </c>
      <c r="C159" s="2" t="s">
        <v>1404</v>
      </c>
      <c r="D159" s="4">
        <v>9490</v>
      </c>
      <c r="E159" s="4">
        <v>15990</v>
      </c>
      <c r="F159" s="5">
        <v>0.41</v>
      </c>
      <c r="G159" s="2">
        <v>3.9</v>
      </c>
      <c r="H159" s="3">
        <v>10480</v>
      </c>
      <c r="I159" s="3">
        <f>(Table3[[#This Row],[actual_price]]-Table3[[#This Row],[discounted_price]])/Table3[[#This Row],[actual_price]]*100</f>
        <v>40.650406504065039</v>
      </c>
      <c r="J159" s="3" t="str">
        <f>IF(Table3[[#This Row],[Discount %'[Calculated']]]&gt;=50,"Yes", "No")</f>
        <v>No</v>
      </c>
      <c r="K159" s="3">
        <f>Table3[[#This Row],[actual_price]]*Table3[[#This Row],[rating]]</f>
        <v>62361</v>
      </c>
      <c r="L159" s="3" t="str">
        <f>IF(Table3[[#This Row],[discounted_price]]&lt;200, "&lt;$200", IF(Table3[[#This Row],[discounted_price]]&lt;=500, "$200-$500", "&gt;$500" ))</f>
        <v>&gt;$500</v>
      </c>
      <c r="M159" s="3">
        <f>Table3[[#This Row],[rating]]+(Table3[[#This Row],[rating_count]]/1000)</f>
        <v>14.38</v>
      </c>
      <c r="N159" s="2" t="s">
        <v>1405</v>
      </c>
      <c r="O159" s="2" t="s">
        <v>1406</v>
      </c>
      <c r="P159" s="2" t="s">
        <v>1407</v>
      </c>
      <c r="Q159" s="2" t="s">
        <v>1408</v>
      </c>
      <c r="R159" s="2" t="s">
        <v>1409</v>
      </c>
      <c r="S159" s="2" t="s">
        <v>1410</v>
      </c>
      <c r="T159" s="2" t="s">
        <v>1411</v>
      </c>
      <c r="U159" s="8" t="s">
        <v>1412</v>
      </c>
    </row>
    <row r="160" spans="1:21" ht="45" customHeight="1" x14ac:dyDescent="0.25">
      <c r="A160" s="7" t="s">
        <v>1413</v>
      </c>
      <c r="B160" s="2" t="s">
        <v>1414</v>
      </c>
      <c r="C160" s="2" t="s">
        <v>129</v>
      </c>
      <c r="D160" s="2">
        <v>637</v>
      </c>
      <c r="E160" s="4">
        <v>1499</v>
      </c>
      <c r="F160" s="5">
        <v>0.57999999999999996</v>
      </c>
      <c r="G160" s="2">
        <v>4.0999999999999996</v>
      </c>
      <c r="H160" s="3">
        <v>24</v>
      </c>
      <c r="I160" s="3">
        <f>(Table3[[#This Row],[actual_price]]-Table3[[#This Row],[discounted_price]])/Table3[[#This Row],[actual_price]]*100</f>
        <v>57.505003335557035</v>
      </c>
      <c r="J160" s="3" t="str">
        <f>IF(Table3[[#This Row],[Discount %'[Calculated']]]&gt;=50,"Yes", "No")</f>
        <v>Yes</v>
      </c>
      <c r="K160" s="3">
        <f>Table3[[#This Row],[actual_price]]*Table3[[#This Row],[rating]]</f>
        <v>6145.9</v>
      </c>
      <c r="L160" s="3" t="str">
        <f>IF(Table3[[#This Row],[discounted_price]]&lt;200, "&lt;$200", IF(Table3[[#This Row],[discounted_price]]&lt;=500, "$200-$500", "&gt;$500" ))</f>
        <v>&gt;$500</v>
      </c>
      <c r="M160" s="3">
        <f>Table3[[#This Row],[rating]]+(Table3[[#This Row],[rating_count]]/1000)</f>
        <v>4.1239999999999997</v>
      </c>
      <c r="N160" s="2" t="s">
        <v>1415</v>
      </c>
      <c r="O160" s="2" t="s">
        <v>1416</v>
      </c>
      <c r="P160" s="2" t="s">
        <v>1417</v>
      </c>
      <c r="Q160" s="2" t="s">
        <v>1418</v>
      </c>
      <c r="R160" s="2" t="s">
        <v>1419</v>
      </c>
      <c r="S160" s="2" t="s">
        <v>1420</v>
      </c>
      <c r="T160" s="2" t="s">
        <v>1421</v>
      </c>
      <c r="U160" s="8" t="s">
        <v>1422</v>
      </c>
    </row>
    <row r="161" spans="1:21" ht="45" customHeight="1" x14ac:dyDescent="0.25">
      <c r="A161" s="7" t="s">
        <v>1423</v>
      </c>
      <c r="B161" s="2" t="s">
        <v>1424</v>
      </c>
      <c r="C161" s="2" t="s">
        <v>462</v>
      </c>
      <c r="D161" s="2">
        <v>399</v>
      </c>
      <c r="E161" s="2">
        <v>899</v>
      </c>
      <c r="F161" s="5">
        <v>0.56000000000000005</v>
      </c>
      <c r="G161" s="2">
        <v>3.9</v>
      </c>
      <c r="H161" s="3">
        <v>254</v>
      </c>
      <c r="I161" s="3">
        <f>(Table3[[#This Row],[actual_price]]-Table3[[#This Row],[discounted_price]])/Table3[[#This Row],[actual_price]]*100</f>
        <v>55.617352614015573</v>
      </c>
      <c r="J161" s="3" t="str">
        <f>IF(Table3[[#This Row],[Discount %'[Calculated']]]&gt;=50,"Yes", "No")</f>
        <v>Yes</v>
      </c>
      <c r="K161" s="3">
        <f>Table3[[#This Row],[actual_price]]*Table3[[#This Row],[rating]]</f>
        <v>3506.1</v>
      </c>
      <c r="L161" s="3" t="str">
        <f>IF(Table3[[#This Row],[discounted_price]]&lt;200, "&lt;$200", IF(Table3[[#This Row],[discounted_price]]&lt;=500, "$200-$500", "&gt;$500" ))</f>
        <v>$200-$500</v>
      </c>
      <c r="M161" s="3">
        <f>Table3[[#This Row],[rating]]+(Table3[[#This Row],[rating_count]]/1000)</f>
        <v>4.1539999999999999</v>
      </c>
      <c r="N161" s="2" t="s">
        <v>1425</v>
      </c>
      <c r="O161" s="2" t="s">
        <v>1426</v>
      </c>
      <c r="P161" s="2" t="s">
        <v>1427</v>
      </c>
      <c r="Q161" s="2" t="s">
        <v>1428</v>
      </c>
      <c r="R161" s="2" t="s">
        <v>1429</v>
      </c>
      <c r="S161" s="2" t="s">
        <v>1430</v>
      </c>
      <c r="T161" s="2" t="s">
        <v>1431</v>
      </c>
      <c r="U161" s="8" t="s">
        <v>1432</v>
      </c>
    </row>
    <row r="162" spans="1:21" ht="45" customHeight="1" x14ac:dyDescent="0.25">
      <c r="A162" s="7" t="s">
        <v>1433</v>
      </c>
      <c r="B162" s="2" t="s">
        <v>1434</v>
      </c>
      <c r="C162" s="2" t="s">
        <v>1333</v>
      </c>
      <c r="D162" s="4">
        <v>1089</v>
      </c>
      <c r="E162" s="4">
        <v>1600</v>
      </c>
      <c r="F162" s="5">
        <v>0.32</v>
      </c>
      <c r="G162" s="2">
        <v>4</v>
      </c>
      <c r="H162" s="3">
        <v>3565</v>
      </c>
      <c r="I162" s="3">
        <f>(Table3[[#This Row],[actual_price]]-Table3[[#This Row],[discounted_price]])/Table3[[#This Row],[actual_price]]*100</f>
        <v>31.937500000000004</v>
      </c>
      <c r="J162" s="3" t="str">
        <f>IF(Table3[[#This Row],[Discount %'[Calculated']]]&gt;=50,"Yes", "No")</f>
        <v>No</v>
      </c>
      <c r="K162" s="3">
        <f>Table3[[#This Row],[actual_price]]*Table3[[#This Row],[rating]]</f>
        <v>6400</v>
      </c>
      <c r="L162" s="3" t="str">
        <f>IF(Table3[[#This Row],[discounted_price]]&lt;200, "&lt;$200", IF(Table3[[#This Row],[discounted_price]]&lt;=500, "$200-$500", "&gt;$500" ))</f>
        <v>&gt;$500</v>
      </c>
      <c r="M162" s="3">
        <f>Table3[[#This Row],[rating]]+(Table3[[#This Row],[rating_count]]/1000)</f>
        <v>7.5649999999999995</v>
      </c>
      <c r="N162" s="2" t="s">
        <v>1435</v>
      </c>
      <c r="O162" s="2" t="s">
        <v>1436</v>
      </c>
      <c r="P162" s="2" t="s">
        <v>1437</v>
      </c>
      <c r="Q162" s="2" t="s">
        <v>1438</v>
      </c>
      <c r="R162" s="2" t="s">
        <v>1439</v>
      </c>
      <c r="S162" s="2" t="s">
        <v>1440</v>
      </c>
      <c r="T162" s="2" t="s">
        <v>1441</v>
      </c>
      <c r="U162" s="8" t="s">
        <v>1442</v>
      </c>
    </row>
    <row r="163" spans="1:21" ht="45" customHeight="1" x14ac:dyDescent="0.25">
      <c r="A163" s="7" t="s">
        <v>1443</v>
      </c>
      <c r="B163" s="2" t="s">
        <v>1444</v>
      </c>
      <c r="C163" s="2" t="s">
        <v>18</v>
      </c>
      <c r="D163" s="2">
        <v>339</v>
      </c>
      <c r="E163" s="2">
        <v>999</v>
      </c>
      <c r="F163" s="5">
        <v>0.66</v>
      </c>
      <c r="G163" s="2">
        <v>4.3</v>
      </c>
      <c r="H163" s="3">
        <v>6255</v>
      </c>
      <c r="I163" s="3">
        <f>(Table3[[#This Row],[actual_price]]-Table3[[#This Row],[discounted_price]])/Table3[[#This Row],[actual_price]]*100</f>
        <v>66.066066066066071</v>
      </c>
      <c r="J163" s="3" t="str">
        <f>IF(Table3[[#This Row],[Discount %'[Calculated']]]&gt;=50,"Yes", "No")</f>
        <v>Yes</v>
      </c>
      <c r="K163" s="3">
        <f>Table3[[#This Row],[actual_price]]*Table3[[#This Row],[rating]]</f>
        <v>4295.7</v>
      </c>
      <c r="L163" s="3" t="str">
        <f>IF(Table3[[#This Row],[discounted_price]]&lt;200, "&lt;$200", IF(Table3[[#This Row],[discounted_price]]&lt;=500, "$200-$500", "&gt;$500" ))</f>
        <v>$200-$500</v>
      </c>
      <c r="M163" s="3">
        <f>Table3[[#This Row],[rating]]+(Table3[[#This Row],[rating_count]]/1000)</f>
        <v>10.555</v>
      </c>
      <c r="N163" s="2" t="s">
        <v>1445</v>
      </c>
      <c r="O163" s="2" t="s">
        <v>1446</v>
      </c>
      <c r="P163" s="2" t="s">
        <v>1447</v>
      </c>
      <c r="Q163" s="2" t="s">
        <v>1448</v>
      </c>
      <c r="R163" s="2" t="s">
        <v>1449</v>
      </c>
      <c r="S163" s="2" t="s">
        <v>13029</v>
      </c>
      <c r="T163" s="2" t="s">
        <v>1450</v>
      </c>
      <c r="U163" s="8" t="s">
        <v>1451</v>
      </c>
    </row>
    <row r="164" spans="1:21" ht="45" customHeight="1" x14ac:dyDescent="0.25">
      <c r="A164" s="7" t="s">
        <v>1452</v>
      </c>
      <c r="B164" s="2" t="s">
        <v>1453</v>
      </c>
      <c r="C164" s="2" t="s">
        <v>18</v>
      </c>
      <c r="D164" s="2">
        <v>149</v>
      </c>
      <c r="E164" s="2">
        <v>499</v>
      </c>
      <c r="F164" s="5">
        <v>0.7</v>
      </c>
      <c r="G164" s="2">
        <v>4</v>
      </c>
      <c r="H164" s="3">
        <v>7732</v>
      </c>
      <c r="I164" s="3">
        <f>(Table3[[#This Row],[actual_price]]-Table3[[#This Row],[discounted_price]])/Table3[[#This Row],[actual_price]]*100</f>
        <v>70.140280561122253</v>
      </c>
      <c r="J164" s="3" t="str">
        <f>IF(Table3[[#This Row],[Discount %'[Calculated']]]&gt;=50,"Yes", "No")</f>
        <v>Yes</v>
      </c>
      <c r="K164" s="3">
        <f>Table3[[#This Row],[actual_price]]*Table3[[#This Row],[rating]]</f>
        <v>1996</v>
      </c>
      <c r="L164" s="3" t="str">
        <f>IF(Table3[[#This Row],[discounted_price]]&lt;200, "&lt;$200", IF(Table3[[#This Row],[discounted_price]]&lt;=500, "$200-$500", "&gt;$500" ))</f>
        <v>&lt;$200</v>
      </c>
      <c r="M164" s="3">
        <f>Table3[[#This Row],[rating]]+(Table3[[#This Row],[rating_count]]/1000)</f>
        <v>11.731999999999999</v>
      </c>
      <c r="N164" s="2" t="s">
        <v>1454</v>
      </c>
      <c r="O164" s="2" t="s">
        <v>690</v>
      </c>
      <c r="P164" s="2" t="s">
        <v>691</v>
      </c>
      <c r="Q164" s="2" t="s">
        <v>692</v>
      </c>
      <c r="R164" s="2" t="s">
        <v>693</v>
      </c>
      <c r="S164" s="2" t="s">
        <v>694</v>
      </c>
      <c r="T164" s="2" t="s">
        <v>1455</v>
      </c>
      <c r="U164" s="8" t="s">
        <v>1456</v>
      </c>
    </row>
    <row r="165" spans="1:21" ht="45" customHeight="1" x14ac:dyDescent="0.25">
      <c r="A165" s="7" t="s">
        <v>1457</v>
      </c>
      <c r="B165" s="2" t="s">
        <v>1458</v>
      </c>
      <c r="C165" s="2" t="s">
        <v>18</v>
      </c>
      <c r="D165" s="2">
        <v>149</v>
      </c>
      <c r="E165" s="2">
        <v>399</v>
      </c>
      <c r="F165" s="5">
        <v>0.63</v>
      </c>
      <c r="G165" s="2">
        <v>3.9</v>
      </c>
      <c r="H165" s="3">
        <v>57</v>
      </c>
      <c r="I165" s="3">
        <f>(Table3[[#This Row],[actual_price]]-Table3[[#This Row],[discounted_price]])/Table3[[#This Row],[actual_price]]*100</f>
        <v>62.656641604010019</v>
      </c>
      <c r="J165" s="3" t="str">
        <f>IF(Table3[[#This Row],[Discount %'[Calculated']]]&gt;=50,"Yes", "No")</f>
        <v>Yes</v>
      </c>
      <c r="K165" s="3">
        <f>Table3[[#This Row],[actual_price]]*Table3[[#This Row],[rating]]</f>
        <v>1556.1</v>
      </c>
      <c r="L165" s="3" t="str">
        <f>IF(Table3[[#This Row],[discounted_price]]&lt;200, "&lt;$200", IF(Table3[[#This Row],[discounted_price]]&lt;=500, "$200-$500", "&gt;$500" ))</f>
        <v>&lt;$200</v>
      </c>
      <c r="M165" s="3">
        <f>Table3[[#This Row],[rating]]+(Table3[[#This Row],[rating_count]]/1000)</f>
        <v>3.9569999999999999</v>
      </c>
      <c r="N165" s="2" t="s">
        <v>1459</v>
      </c>
      <c r="O165" s="2" t="s">
        <v>1460</v>
      </c>
      <c r="P165" s="2" t="s">
        <v>1461</v>
      </c>
      <c r="Q165" s="2" t="s">
        <v>1462</v>
      </c>
      <c r="R165" s="2" t="s">
        <v>13030</v>
      </c>
      <c r="S165" s="2" t="s">
        <v>1463</v>
      </c>
      <c r="T165" s="2" t="s">
        <v>1464</v>
      </c>
      <c r="U165" s="8" t="s">
        <v>1465</v>
      </c>
    </row>
    <row r="166" spans="1:21" ht="45" customHeight="1" x14ac:dyDescent="0.25">
      <c r="A166" s="7" t="s">
        <v>1466</v>
      </c>
      <c r="B166" s="2" t="s">
        <v>1467</v>
      </c>
      <c r="C166" s="2" t="s">
        <v>18</v>
      </c>
      <c r="D166" s="2">
        <v>599</v>
      </c>
      <c r="E166" s="2">
        <v>849</v>
      </c>
      <c r="F166" s="5">
        <v>0.28999999999999998</v>
      </c>
      <c r="G166" s="2">
        <v>4.5</v>
      </c>
      <c r="H166" s="3">
        <v>577</v>
      </c>
      <c r="I166" s="3">
        <f>(Table3[[#This Row],[actual_price]]-Table3[[#This Row],[discounted_price]])/Table3[[#This Row],[actual_price]]*100</f>
        <v>29.446407538280329</v>
      </c>
      <c r="J166" s="3" t="str">
        <f>IF(Table3[[#This Row],[Discount %'[Calculated']]]&gt;=50,"Yes", "No")</f>
        <v>No</v>
      </c>
      <c r="K166" s="3">
        <f>Table3[[#This Row],[actual_price]]*Table3[[#This Row],[rating]]</f>
        <v>3820.5</v>
      </c>
      <c r="L166" s="3" t="str">
        <f>IF(Table3[[#This Row],[discounted_price]]&lt;200, "&lt;$200", IF(Table3[[#This Row],[discounted_price]]&lt;=500, "$200-$500", "&gt;$500" ))</f>
        <v>&gt;$500</v>
      </c>
      <c r="M166" s="3">
        <f>Table3[[#This Row],[rating]]+(Table3[[#This Row],[rating_count]]/1000)</f>
        <v>5.077</v>
      </c>
      <c r="N166" s="2" t="s">
        <v>1468</v>
      </c>
      <c r="O166" s="2" t="s">
        <v>1469</v>
      </c>
      <c r="P166" s="2" t="s">
        <v>1470</v>
      </c>
      <c r="Q166" s="2" t="s">
        <v>1471</v>
      </c>
      <c r="R166" s="2" t="s">
        <v>1472</v>
      </c>
      <c r="S166" s="2" t="s">
        <v>1473</v>
      </c>
      <c r="T166" s="2" t="s">
        <v>1474</v>
      </c>
      <c r="U166" s="8" t="s">
        <v>1475</v>
      </c>
    </row>
    <row r="167" spans="1:21" ht="45" customHeight="1" x14ac:dyDescent="0.25">
      <c r="A167" s="7" t="s">
        <v>1476</v>
      </c>
      <c r="B167" s="2" t="s">
        <v>1477</v>
      </c>
      <c r="C167" s="2" t="s">
        <v>462</v>
      </c>
      <c r="D167" s="2">
        <v>299</v>
      </c>
      <c r="E167" s="4">
        <v>1199</v>
      </c>
      <c r="F167" s="5">
        <v>0.75</v>
      </c>
      <c r="G167" s="2">
        <v>3.9</v>
      </c>
      <c r="H167" s="3">
        <v>1193</v>
      </c>
      <c r="I167" s="3">
        <f>(Table3[[#This Row],[actual_price]]-Table3[[#This Row],[discounted_price]])/Table3[[#This Row],[actual_price]]*100</f>
        <v>75.062552126772303</v>
      </c>
      <c r="J167" s="3" t="str">
        <f>IF(Table3[[#This Row],[Discount %'[Calculated']]]&gt;=50,"Yes", "No")</f>
        <v>Yes</v>
      </c>
      <c r="K167" s="3">
        <f>Table3[[#This Row],[actual_price]]*Table3[[#This Row],[rating]]</f>
        <v>4676.0999999999995</v>
      </c>
      <c r="L167" s="3" t="str">
        <f>IF(Table3[[#This Row],[discounted_price]]&lt;200, "&lt;$200", IF(Table3[[#This Row],[discounted_price]]&lt;=500, "$200-$500", "&gt;$500" ))</f>
        <v>$200-$500</v>
      </c>
      <c r="M167" s="3">
        <f>Table3[[#This Row],[rating]]+(Table3[[#This Row],[rating_count]]/1000)</f>
        <v>5.093</v>
      </c>
      <c r="N167" s="2" t="s">
        <v>1478</v>
      </c>
      <c r="O167" s="2" t="s">
        <v>1479</v>
      </c>
      <c r="P167" s="2" t="s">
        <v>1480</v>
      </c>
      <c r="Q167" s="2" t="s">
        <v>1481</v>
      </c>
      <c r="R167" s="2" t="s">
        <v>1482</v>
      </c>
      <c r="S167" s="2" t="s">
        <v>1483</v>
      </c>
      <c r="T167" s="2" t="s">
        <v>1484</v>
      </c>
      <c r="U167" s="8" t="s">
        <v>1485</v>
      </c>
    </row>
    <row r="168" spans="1:21" ht="45" customHeight="1" x14ac:dyDescent="0.25">
      <c r="A168" s="7" t="s">
        <v>1486</v>
      </c>
      <c r="B168" s="2" t="s">
        <v>1487</v>
      </c>
      <c r="C168" s="2" t="s">
        <v>18</v>
      </c>
      <c r="D168" s="2">
        <v>399</v>
      </c>
      <c r="E168" s="4">
        <v>1299</v>
      </c>
      <c r="F168" s="5">
        <v>0.69</v>
      </c>
      <c r="G168" s="2">
        <v>4.2</v>
      </c>
      <c r="H168" s="3">
        <v>13120</v>
      </c>
      <c r="I168" s="3">
        <f>(Table3[[#This Row],[actual_price]]-Table3[[#This Row],[discounted_price]])/Table3[[#This Row],[actual_price]]*100</f>
        <v>69.284064665127019</v>
      </c>
      <c r="J168" s="3" t="str">
        <f>IF(Table3[[#This Row],[Discount %'[Calculated']]]&gt;=50,"Yes", "No")</f>
        <v>Yes</v>
      </c>
      <c r="K168" s="3">
        <f>Table3[[#This Row],[actual_price]]*Table3[[#This Row],[rating]]</f>
        <v>5455.8</v>
      </c>
      <c r="L168" s="3" t="str">
        <f>IF(Table3[[#This Row],[discounted_price]]&lt;200, "&lt;$200", IF(Table3[[#This Row],[discounted_price]]&lt;=500, "$200-$500", "&gt;$500" ))</f>
        <v>$200-$500</v>
      </c>
      <c r="M168" s="3">
        <f>Table3[[#This Row],[rating]]+(Table3[[#This Row],[rating_count]]/1000)</f>
        <v>17.32</v>
      </c>
      <c r="N168" s="2" t="s">
        <v>1488</v>
      </c>
      <c r="O168" s="2" t="s">
        <v>954</v>
      </c>
      <c r="P168" s="2" t="s">
        <v>955</v>
      </c>
      <c r="Q168" s="2" t="s">
        <v>956</v>
      </c>
      <c r="R168" s="2" t="s">
        <v>957</v>
      </c>
      <c r="S168" s="2" t="s">
        <v>958</v>
      </c>
      <c r="T168" s="2" t="s">
        <v>1489</v>
      </c>
      <c r="U168" s="8" t="s">
        <v>1490</v>
      </c>
    </row>
    <row r="169" spans="1:21" ht="45" customHeight="1" x14ac:dyDescent="0.25">
      <c r="A169" s="7" t="s">
        <v>1491</v>
      </c>
      <c r="B169" s="2" t="s">
        <v>1492</v>
      </c>
      <c r="C169" s="2" t="s">
        <v>462</v>
      </c>
      <c r="D169" s="2">
        <v>339</v>
      </c>
      <c r="E169" s="4">
        <v>1999</v>
      </c>
      <c r="F169" s="5">
        <v>0.83</v>
      </c>
      <c r="G169" s="2">
        <v>4</v>
      </c>
      <c r="H169" s="3">
        <v>343</v>
      </c>
      <c r="I169" s="3">
        <f>(Table3[[#This Row],[actual_price]]-Table3[[#This Row],[discounted_price]])/Table3[[#This Row],[actual_price]]*100</f>
        <v>83.041520760380195</v>
      </c>
      <c r="J169" s="3" t="str">
        <f>IF(Table3[[#This Row],[Discount %'[Calculated']]]&gt;=50,"Yes", "No")</f>
        <v>Yes</v>
      </c>
      <c r="K169" s="3">
        <f>Table3[[#This Row],[actual_price]]*Table3[[#This Row],[rating]]</f>
        <v>7996</v>
      </c>
      <c r="L169" s="3" t="str">
        <f>IF(Table3[[#This Row],[discounted_price]]&lt;200, "&lt;$200", IF(Table3[[#This Row],[discounted_price]]&lt;=500, "$200-$500", "&gt;$500" ))</f>
        <v>$200-$500</v>
      </c>
      <c r="M169" s="3">
        <f>Table3[[#This Row],[rating]]+(Table3[[#This Row],[rating_count]]/1000)</f>
        <v>4.343</v>
      </c>
      <c r="N169" s="2" t="s">
        <v>1493</v>
      </c>
      <c r="O169" s="2" t="s">
        <v>1494</v>
      </c>
      <c r="P169" s="2" t="s">
        <v>1495</v>
      </c>
      <c r="Q169" s="2" t="s">
        <v>1496</v>
      </c>
      <c r="R169" s="2" t="s">
        <v>1497</v>
      </c>
      <c r="S169" s="2" t="s">
        <v>1498</v>
      </c>
      <c r="T169" s="2" t="s">
        <v>1499</v>
      </c>
      <c r="U169" s="8" t="s">
        <v>1500</v>
      </c>
    </row>
    <row r="170" spans="1:21" ht="45" customHeight="1" x14ac:dyDescent="0.25">
      <c r="A170" s="7" t="s">
        <v>1501</v>
      </c>
      <c r="B170" s="2" t="s">
        <v>1502</v>
      </c>
      <c r="C170" s="2" t="s">
        <v>169</v>
      </c>
      <c r="D170" s="4">
        <v>12499</v>
      </c>
      <c r="E170" s="4">
        <v>22990</v>
      </c>
      <c r="F170" s="5">
        <v>0.46</v>
      </c>
      <c r="G170" s="2">
        <v>4.3</v>
      </c>
      <c r="H170" s="3">
        <v>1611</v>
      </c>
      <c r="I170" s="3">
        <f>(Table3[[#This Row],[actual_price]]-Table3[[#This Row],[discounted_price]])/Table3[[#This Row],[actual_price]]*100</f>
        <v>45.632883862548937</v>
      </c>
      <c r="J170" s="3" t="str">
        <f>IF(Table3[[#This Row],[Discount %'[Calculated']]]&gt;=50,"Yes", "No")</f>
        <v>No</v>
      </c>
      <c r="K170" s="3">
        <f>Table3[[#This Row],[actual_price]]*Table3[[#This Row],[rating]]</f>
        <v>98857</v>
      </c>
      <c r="L170" s="3" t="str">
        <f>IF(Table3[[#This Row],[discounted_price]]&lt;200, "&lt;$200", IF(Table3[[#This Row],[discounted_price]]&lt;=500, "$200-$500", "&gt;$500" ))</f>
        <v>&gt;$500</v>
      </c>
      <c r="M170" s="3">
        <f>Table3[[#This Row],[rating]]+(Table3[[#This Row],[rating_count]]/1000)</f>
        <v>5.9109999999999996</v>
      </c>
      <c r="N170" s="2" t="s">
        <v>1503</v>
      </c>
      <c r="O170" s="2" t="s">
        <v>1504</v>
      </c>
      <c r="P170" s="2" t="s">
        <v>1505</v>
      </c>
      <c r="Q170" s="2" t="s">
        <v>1506</v>
      </c>
      <c r="R170" s="2" t="s">
        <v>1507</v>
      </c>
      <c r="S170" s="2" t="s">
        <v>1508</v>
      </c>
      <c r="T170" s="2" t="s">
        <v>1509</v>
      </c>
      <c r="U170" s="8" t="s">
        <v>1510</v>
      </c>
    </row>
    <row r="171" spans="1:21" ht="45" customHeight="1" x14ac:dyDescent="0.25">
      <c r="A171" s="7" t="s">
        <v>1511</v>
      </c>
      <c r="B171" s="2" t="s">
        <v>1512</v>
      </c>
      <c r="C171" s="2" t="s">
        <v>18</v>
      </c>
      <c r="D171" s="2">
        <v>249</v>
      </c>
      <c r="E171" s="2">
        <v>399</v>
      </c>
      <c r="F171" s="5">
        <v>0.38</v>
      </c>
      <c r="G171" s="2">
        <v>4</v>
      </c>
      <c r="H171" s="3">
        <v>6558</v>
      </c>
      <c r="I171" s="3">
        <f>(Table3[[#This Row],[actual_price]]-Table3[[#This Row],[discounted_price]])/Table3[[#This Row],[actual_price]]*100</f>
        <v>37.593984962406012</v>
      </c>
      <c r="J171" s="3" t="str">
        <f>IF(Table3[[#This Row],[Discount %'[Calculated']]]&gt;=50,"Yes", "No")</f>
        <v>No</v>
      </c>
      <c r="K171" s="3">
        <f>Table3[[#This Row],[actual_price]]*Table3[[#This Row],[rating]]</f>
        <v>1596</v>
      </c>
      <c r="L171" s="3" t="str">
        <f>IF(Table3[[#This Row],[discounted_price]]&lt;200, "&lt;$200", IF(Table3[[#This Row],[discounted_price]]&lt;=500, "$200-$500", "&gt;$500" ))</f>
        <v>$200-$500</v>
      </c>
      <c r="M171" s="3">
        <f>Table3[[#This Row],[rating]]+(Table3[[#This Row],[rating_count]]/1000)</f>
        <v>10.558</v>
      </c>
      <c r="N171" s="2" t="s">
        <v>1513</v>
      </c>
      <c r="O171" s="2" t="s">
        <v>1514</v>
      </c>
      <c r="P171" s="2" t="s">
        <v>1515</v>
      </c>
      <c r="Q171" s="2" t="s">
        <v>1516</v>
      </c>
      <c r="R171" s="2" t="s">
        <v>1517</v>
      </c>
      <c r="S171" s="2" t="s">
        <v>1518</v>
      </c>
      <c r="T171" s="2" t="s">
        <v>1519</v>
      </c>
      <c r="U171" s="8" t="s">
        <v>1520</v>
      </c>
    </row>
    <row r="172" spans="1:21" ht="45" customHeight="1" x14ac:dyDescent="0.25">
      <c r="A172" s="7" t="s">
        <v>1521</v>
      </c>
      <c r="B172" s="2" t="s">
        <v>1522</v>
      </c>
      <c r="C172" s="2" t="s">
        <v>98</v>
      </c>
      <c r="D172" s="4">
        <v>1399</v>
      </c>
      <c r="E172" s="4">
        <v>2499</v>
      </c>
      <c r="F172" s="5">
        <v>0.44</v>
      </c>
      <c r="G172" s="2">
        <v>4.4000000000000004</v>
      </c>
      <c r="H172" s="3">
        <v>23169</v>
      </c>
      <c r="I172" s="3">
        <f>(Table3[[#This Row],[actual_price]]-Table3[[#This Row],[discounted_price]])/Table3[[#This Row],[actual_price]]*100</f>
        <v>44.017607042817126</v>
      </c>
      <c r="J172" s="3" t="str">
        <f>IF(Table3[[#This Row],[Discount %'[Calculated']]]&gt;=50,"Yes", "No")</f>
        <v>No</v>
      </c>
      <c r="K172" s="3">
        <f>Table3[[#This Row],[actual_price]]*Table3[[#This Row],[rating]]</f>
        <v>10995.6</v>
      </c>
      <c r="L172" s="3" t="str">
        <f>IF(Table3[[#This Row],[discounted_price]]&lt;200, "&lt;$200", IF(Table3[[#This Row],[discounted_price]]&lt;=500, "$200-$500", "&gt;$500" ))</f>
        <v>&gt;$500</v>
      </c>
      <c r="M172" s="3">
        <f>Table3[[#This Row],[rating]]+(Table3[[#This Row],[rating_count]]/1000)</f>
        <v>27.569000000000003</v>
      </c>
      <c r="N172" s="2" t="s">
        <v>1523</v>
      </c>
      <c r="O172" s="2" t="s">
        <v>1524</v>
      </c>
      <c r="P172" s="2" t="s">
        <v>1525</v>
      </c>
      <c r="Q172" s="2" t="s">
        <v>1526</v>
      </c>
      <c r="R172" s="2" t="s">
        <v>1527</v>
      </c>
      <c r="S172" s="2" t="s">
        <v>1528</v>
      </c>
      <c r="T172" s="2" t="s">
        <v>1529</v>
      </c>
      <c r="U172" s="8" t="s">
        <v>1530</v>
      </c>
    </row>
    <row r="173" spans="1:21" ht="45" customHeight="1" x14ac:dyDescent="0.25">
      <c r="A173" s="7" t="s">
        <v>1531</v>
      </c>
      <c r="B173" s="2" t="s">
        <v>1532</v>
      </c>
      <c r="C173" s="2" t="s">
        <v>169</v>
      </c>
      <c r="D173" s="4">
        <v>32999</v>
      </c>
      <c r="E173" s="4">
        <v>47990</v>
      </c>
      <c r="F173" s="5">
        <v>0.31</v>
      </c>
      <c r="G173" s="2">
        <v>4.3</v>
      </c>
      <c r="H173" s="3">
        <v>4703</v>
      </c>
      <c r="I173" s="3">
        <f>(Table3[[#This Row],[actual_price]]-Table3[[#This Row],[discounted_price]])/Table3[[#This Row],[actual_price]]*100</f>
        <v>31.237757866222132</v>
      </c>
      <c r="J173" s="3" t="str">
        <f>IF(Table3[[#This Row],[Discount %'[Calculated']]]&gt;=50,"Yes", "No")</f>
        <v>No</v>
      </c>
      <c r="K173" s="3">
        <f>Table3[[#This Row],[actual_price]]*Table3[[#This Row],[rating]]</f>
        <v>206357</v>
      </c>
      <c r="L173" s="3" t="str">
        <f>IF(Table3[[#This Row],[discounted_price]]&lt;200, "&lt;$200", IF(Table3[[#This Row],[discounted_price]]&lt;=500, "$200-$500", "&gt;$500" ))</f>
        <v>&gt;$500</v>
      </c>
      <c r="M173" s="3">
        <f>Table3[[#This Row],[rating]]+(Table3[[#This Row],[rating_count]]/1000)</f>
        <v>9.0030000000000001</v>
      </c>
      <c r="N173" s="2" t="s">
        <v>805</v>
      </c>
      <c r="O173" s="2" t="s">
        <v>246</v>
      </c>
      <c r="P173" s="2" t="s">
        <v>247</v>
      </c>
      <c r="Q173" s="2" t="s">
        <v>248</v>
      </c>
      <c r="R173" s="2" t="s">
        <v>249</v>
      </c>
      <c r="S173" s="2" t="s">
        <v>13023</v>
      </c>
      <c r="T173" s="2" t="s">
        <v>1533</v>
      </c>
      <c r="U173" s="8" t="s">
        <v>1534</v>
      </c>
    </row>
    <row r="174" spans="1:21" ht="45" customHeight="1" x14ac:dyDescent="0.25">
      <c r="A174" s="7" t="s">
        <v>1535</v>
      </c>
      <c r="B174" s="2" t="s">
        <v>1536</v>
      </c>
      <c r="C174" s="2" t="s">
        <v>18</v>
      </c>
      <c r="D174" s="2">
        <v>149</v>
      </c>
      <c r="E174" s="2">
        <v>399</v>
      </c>
      <c r="F174" s="5">
        <v>0.63</v>
      </c>
      <c r="G174" s="2">
        <v>4</v>
      </c>
      <c r="H174" s="3">
        <v>1423</v>
      </c>
      <c r="I174" s="3">
        <f>(Table3[[#This Row],[actual_price]]-Table3[[#This Row],[discounted_price]])/Table3[[#This Row],[actual_price]]*100</f>
        <v>62.656641604010019</v>
      </c>
      <c r="J174" s="3" t="str">
        <f>IF(Table3[[#This Row],[Discount %'[Calculated']]]&gt;=50,"Yes", "No")</f>
        <v>Yes</v>
      </c>
      <c r="K174" s="3">
        <f>Table3[[#This Row],[actual_price]]*Table3[[#This Row],[rating]]</f>
        <v>1596</v>
      </c>
      <c r="L174" s="3" t="str">
        <f>IF(Table3[[#This Row],[discounted_price]]&lt;200, "&lt;$200", IF(Table3[[#This Row],[discounted_price]]&lt;=500, "$200-$500", "&gt;$500" ))</f>
        <v>&lt;$200</v>
      </c>
      <c r="M174" s="3">
        <f>Table3[[#This Row],[rating]]+(Table3[[#This Row],[rating_count]]/1000)</f>
        <v>5.423</v>
      </c>
      <c r="N174" s="2" t="s">
        <v>1537</v>
      </c>
      <c r="O174" s="2" t="s">
        <v>720</v>
      </c>
      <c r="P174" s="2" t="s">
        <v>721</v>
      </c>
      <c r="Q174" s="2" t="s">
        <v>722</v>
      </c>
      <c r="R174" s="2" t="s">
        <v>723</v>
      </c>
      <c r="S174" s="2" t="s">
        <v>13028</v>
      </c>
      <c r="T174" s="2" t="s">
        <v>1538</v>
      </c>
      <c r="U174" s="8" t="s">
        <v>1539</v>
      </c>
    </row>
    <row r="175" spans="1:21" ht="45" customHeight="1" x14ac:dyDescent="0.25">
      <c r="A175" s="7" t="s">
        <v>1540</v>
      </c>
      <c r="B175" s="2" t="s">
        <v>1541</v>
      </c>
      <c r="C175" s="2" t="s">
        <v>18</v>
      </c>
      <c r="D175" s="2">
        <v>325</v>
      </c>
      <c r="E175" s="2">
        <v>999</v>
      </c>
      <c r="F175" s="5">
        <v>0.67</v>
      </c>
      <c r="G175" s="2">
        <v>4.3</v>
      </c>
      <c r="H175" s="3">
        <v>2651</v>
      </c>
      <c r="I175" s="3">
        <f>(Table3[[#This Row],[actual_price]]-Table3[[#This Row],[discounted_price]])/Table3[[#This Row],[actual_price]]*100</f>
        <v>67.467467467467472</v>
      </c>
      <c r="J175" s="3" t="str">
        <f>IF(Table3[[#This Row],[Discount %'[Calculated']]]&gt;=50,"Yes", "No")</f>
        <v>Yes</v>
      </c>
      <c r="K175" s="3">
        <f>Table3[[#This Row],[actual_price]]*Table3[[#This Row],[rating]]</f>
        <v>4295.7</v>
      </c>
      <c r="L175" s="3" t="str">
        <f>IF(Table3[[#This Row],[discounted_price]]&lt;200, "&lt;$200", IF(Table3[[#This Row],[discounted_price]]&lt;=500, "$200-$500", "&gt;$500" ))</f>
        <v>$200-$500</v>
      </c>
      <c r="M175" s="3">
        <f>Table3[[#This Row],[rating]]+(Table3[[#This Row],[rating_count]]/1000)</f>
        <v>6.9509999999999996</v>
      </c>
      <c r="N175" s="2" t="s">
        <v>1542</v>
      </c>
      <c r="O175" s="2" t="s">
        <v>1543</v>
      </c>
      <c r="P175" s="2" t="s">
        <v>1544</v>
      </c>
      <c r="Q175" s="2" t="s">
        <v>1545</v>
      </c>
      <c r="R175" s="2" t="s">
        <v>1546</v>
      </c>
      <c r="S175" s="2" t="s">
        <v>1547</v>
      </c>
      <c r="T175" s="2" t="s">
        <v>1548</v>
      </c>
      <c r="U175" s="8" t="s">
        <v>1549</v>
      </c>
    </row>
    <row r="176" spans="1:21" ht="45" customHeight="1" x14ac:dyDescent="0.25">
      <c r="A176" s="7" t="s">
        <v>1550</v>
      </c>
      <c r="B176" s="2" t="s">
        <v>1551</v>
      </c>
      <c r="C176" s="2" t="s">
        <v>18</v>
      </c>
      <c r="D176" s="2">
        <v>399</v>
      </c>
      <c r="E176" s="4">
        <v>1999</v>
      </c>
      <c r="F176" s="5">
        <v>0.8</v>
      </c>
      <c r="G176" s="2">
        <v>5</v>
      </c>
      <c r="H176" s="3">
        <v>5</v>
      </c>
      <c r="I176" s="3">
        <f>(Table3[[#This Row],[actual_price]]-Table3[[#This Row],[discounted_price]])/Table3[[#This Row],[actual_price]]*100</f>
        <v>80.040020010004994</v>
      </c>
      <c r="J176" s="3" t="str">
        <f>IF(Table3[[#This Row],[Discount %'[Calculated']]]&gt;=50,"Yes", "No")</f>
        <v>Yes</v>
      </c>
      <c r="K176" s="3">
        <f>Table3[[#This Row],[actual_price]]*Table3[[#This Row],[rating]]</f>
        <v>9995</v>
      </c>
      <c r="L176" s="3" t="str">
        <f>IF(Table3[[#This Row],[discounted_price]]&lt;200, "&lt;$200", IF(Table3[[#This Row],[discounted_price]]&lt;=500, "$200-$500", "&gt;$500" ))</f>
        <v>$200-$500</v>
      </c>
      <c r="M176" s="3">
        <f>Table3[[#This Row],[rating]]+(Table3[[#This Row],[rating_count]]/1000)</f>
        <v>5.0049999999999999</v>
      </c>
      <c r="N176" s="2" t="s">
        <v>1552</v>
      </c>
      <c r="O176" s="2" t="s">
        <v>1553</v>
      </c>
      <c r="P176" s="2" t="s">
        <v>1554</v>
      </c>
      <c r="Q176" s="2" t="s">
        <v>1555</v>
      </c>
      <c r="R176" s="2" t="s">
        <v>1556</v>
      </c>
      <c r="S176" s="2" t="s">
        <v>1557</v>
      </c>
      <c r="T176" s="2" t="s">
        <v>1558</v>
      </c>
      <c r="U176" s="8" t="s">
        <v>1559</v>
      </c>
    </row>
    <row r="177" spans="1:21" ht="45" customHeight="1" x14ac:dyDescent="0.25">
      <c r="A177" s="7" t="s">
        <v>1560</v>
      </c>
      <c r="B177" s="2" t="s">
        <v>1561</v>
      </c>
      <c r="C177" s="2" t="s">
        <v>98</v>
      </c>
      <c r="D177" s="2">
        <v>199</v>
      </c>
      <c r="E177" s="2">
        <v>499</v>
      </c>
      <c r="F177" s="5">
        <v>0.6</v>
      </c>
      <c r="G177" s="2">
        <v>3.7</v>
      </c>
      <c r="H177" s="3">
        <v>612</v>
      </c>
      <c r="I177" s="3">
        <f>(Table3[[#This Row],[actual_price]]-Table3[[#This Row],[discounted_price]])/Table3[[#This Row],[actual_price]]*100</f>
        <v>60.120240480961925</v>
      </c>
      <c r="J177" s="3" t="str">
        <f>IF(Table3[[#This Row],[Discount %'[Calculated']]]&gt;=50,"Yes", "No")</f>
        <v>Yes</v>
      </c>
      <c r="K177" s="3">
        <f>Table3[[#This Row],[actual_price]]*Table3[[#This Row],[rating]]</f>
        <v>1846.3000000000002</v>
      </c>
      <c r="L177" s="3" t="str">
        <f>IF(Table3[[#This Row],[discounted_price]]&lt;200, "&lt;$200", IF(Table3[[#This Row],[discounted_price]]&lt;=500, "$200-$500", "&gt;$500" ))</f>
        <v>&lt;$200</v>
      </c>
      <c r="M177" s="3">
        <f>Table3[[#This Row],[rating]]+(Table3[[#This Row],[rating_count]]/1000)</f>
        <v>4.3120000000000003</v>
      </c>
      <c r="N177" s="2" t="s">
        <v>1562</v>
      </c>
      <c r="O177" s="2" t="s">
        <v>1563</v>
      </c>
      <c r="P177" s="2" t="s">
        <v>1564</v>
      </c>
      <c r="Q177" s="2" t="s">
        <v>1565</v>
      </c>
      <c r="R177" s="2" t="s">
        <v>1566</v>
      </c>
      <c r="S177" s="2" t="s">
        <v>1567</v>
      </c>
      <c r="T177" s="2" t="s">
        <v>1568</v>
      </c>
      <c r="U177" s="8" t="s">
        <v>1569</v>
      </c>
    </row>
    <row r="178" spans="1:21" ht="45" customHeight="1" x14ac:dyDescent="0.25">
      <c r="A178" s="7" t="s">
        <v>1570</v>
      </c>
      <c r="B178" s="2" t="s">
        <v>1571</v>
      </c>
      <c r="C178" s="2" t="s">
        <v>18</v>
      </c>
      <c r="D178" s="2">
        <v>88</v>
      </c>
      <c r="E178" s="2">
        <v>299</v>
      </c>
      <c r="F178" s="5">
        <v>0.71</v>
      </c>
      <c r="G178" s="2">
        <v>4</v>
      </c>
      <c r="H178" s="3">
        <v>9378</v>
      </c>
      <c r="I178" s="3">
        <f>(Table3[[#This Row],[actual_price]]-Table3[[#This Row],[discounted_price]])/Table3[[#This Row],[actual_price]]*100</f>
        <v>70.568561872909697</v>
      </c>
      <c r="J178" s="3" t="str">
        <f>IF(Table3[[#This Row],[Discount %'[Calculated']]]&gt;=50,"Yes", "No")</f>
        <v>Yes</v>
      </c>
      <c r="K178" s="3">
        <f>Table3[[#This Row],[actual_price]]*Table3[[#This Row],[rating]]</f>
        <v>1196</v>
      </c>
      <c r="L178" s="3" t="str">
        <f>IF(Table3[[#This Row],[discounted_price]]&lt;200, "&lt;$200", IF(Table3[[#This Row],[discounted_price]]&lt;=500, "$200-$500", "&gt;$500" ))</f>
        <v>&lt;$200</v>
      </c>
      <c r="M178" s="3">
        <f>Table3[[#This Row],[rating]]+(Table3[[#This Row],[rating_count]]/1000)</f>
        <v>13.378</v>
      </c>
      <c r="N178" s="2" t="s">
        <v>1572</v>
      </c>
      <c r="O178" s="2" t="s">
        <v>236</v>
      </c>
      <c r="P178" s="2" t="s">
        <v>237</v>
      </c>
      <c r="Q178" s="2" t="s">
        <v>238</v>
      </c>
      <c r="R178" s="2" t="s">
        <v>239</v>
      </c>
      <c r="S178" s="2" t="s">
        <v>1573</v>
      </c>
      <c r="T178" s="2" t="s">
        <v>1574</v>
      </c>
      <c r="U178" s="8" t="s">
        <v>1575</v>
      </c>
    </row>
    <row r="179" spans="1:21" ht="45" customHeight="1" x14ac:dyDescent="0.25">
      <c r="A179" s="7" t="s">
        <v>1576</v>
      </c>
      <c r="B179" s="2" t="s">
        <v>1577</v>
      </c>
      <c r="C179" s="2" t="s">
        <v>18</v>
      </c>
      <c r="D179" s="2">
        <v>399</v>
      </c>
      <c r="E179" s="4">
        <v>1099</v>
      </c>
      <c r="F179" s="5">
        <v>0.64</v>
      </c>
      <c r="G179" s="2">
        <v>4.0999999999999996</v>
      </c>
      <c r="H179" s="3">
        <v>2685</v>
      </c>
      <c r="I179" s="3">
        <f>(Table3[[#This Row],[actual_price]]-Table3[[#This Row],[discounted_price]])/Table3[[#This Row],[actual_price]]*100</f>
        <v>63.694267515923563</v>
      </c>
      <c r="J179" s="3" t="str">
        <f>IF(Table3[[#This Row],[Discount %'[Calculated']]]&gt;=50,"Yes", "No")</f>
        <v>Yes</v>
      </c>
      <c r="K179" s="3">
        <f>Table3[[#This Row],[actual_price]]*Table3[[#This Row],[rating]]</f>
        <v>4505.8999999999996</v>
      </c>
      <c r="L179" s="3" t="str">
        <f>IF(Table3[[#This Row],[discounted_price]]&lt;200, "&lt;$200", IF(Table3[[#This Row],[discounted_price]]&lt;=500, "$200-$500", "&gt;$500" ))</f>
        <v>$200-$500</v>
      </c>
      <c r="M179" s="3">
        <f>Table3[[#This Row],[rating]]+(Table3[[#This Row],[rating_count]]/1000)</f>
        <v>6.7850000000000001</v>
      </c>
      <c r="N179" s="2" t="s">
        <v>1578</v>
      </c>
      <c r="O179" s="2" t="s">
        <v>1265</v>
      </c>
      <c r="P179" s="2" t="s">
        <v>1266</v>
      </c>
      <c r="Q179" s="2" t="s">
        <v>1267</v>
      </c>
      <c r="R179" s="2" t="s">
        <v>1268</v>
      </c>
      <c r="S179" s="2" t="s">
        <v>1269</v>
      </c>
      <c r="T179" s="2" t="s">
        <v>1579</v>
      </c>
      <c r="U179" s="8" t="s">
        <v>1580</v>
      </c>
    </row>
    <row r="180" spans="1:21" ht="45" customHeight="1" x14ac:dyDescent="0.25">
      <c r="A180" s="7" t="s">
        <v>1581</v>
      </c>
      <c r="B180" s="2" t="s">
        <v>1582</v>
      </c>
      <c r="C180" s="2" t="s">
        <v>18</v>
      </c>
      <c r="D180" s="2">
        <v>57.89</v>
      </c>
      <c r="E180" s="2">
        <v>199</v>
      </c>
      <c r="F180" s="5">
        <v>0.71</v>
      </c>
      <c r="G180" s="2">
        <v>4</v>
      </c>
      <c r="H180" s="3">
        <v>9378</v>
      </c>
      <c r="I180" s="3">
        <f>(Table3[[#This Row],[actual_price]]-Table3[[#This Row],[discounted_price]])/Table3[[#This Row],[actual_price]]*100</f>
        <v>70.909547738693476</v>
      </c>
      <c r="J180" s="3" t="str">
        <f>IF(Table3[[#This Row],[Discount %'[Calculated']]]&gt;=50,"Yes", "No")</f>
        <v>Yes</v>
      </c>
      <c r="K180" s="3">
        <f>Table3[[#This Row],[actual_price]]*Table3[[#This Row],[rating]]</f>
        <v>796</v>
      </c>
      <c r="L180" s="3" t="str">
        <f>IF(Table3[[#This Row],[discounted_price]]&lt;200, "&lt;$200", IF(Table3[[#This Row],[discounted_price]]&lt;=500, "$200-$500", "&gt;$500" ))</f>
        <v>&lt;$200</v>
      </c>
      <c r="M180" s="3">
        <f>Table3[[#This Row],[rating]]+(Table3[[#This Row],[rating_count]]/1000)</f>
        <v>13.378</v>
      </c>
      <c r="N180" s="2" t="s">
        <v>1583</v>
      </c>
      <c r="O180" s="2" t="s">
        <v>236</v>
      </c>
      <c r="P180" s="2" t="s">
        <v>237</v>
      </c>
      <c r="Q180" s="2" t="s">
        <v>238</v>
      </c>
      <c r="R180" s="2" t="s">
        <v>239</v>
      </c>
      <c r="S180" s="2" t="s">
        <v>240</v>
      </c>
      <c r="T180" s="2" t="s">
        <v>1584</v>
      </c>
      <c r="U180" s="8" t="s">
        <v>1585</v>
      </c>
    </row>
    <row r="181" spans="1:21" ht="45" customHeight="1" x14ac:dyDescent="0.25">
      <c r="A181" s="7" t="s">
        <v>1586</v>
      </c>
      <c r="B181" s="2" t="s">
        <v>1587</v>
      </c>
      <c r="C181" s="2" t="s">
        <v>462</v>
      </c>
      <c r="D181" s="2">
        <v>799</v>
      </c>
      <c r="E181" s="4">
        <v>1999</v>
      </c>
      <c r="F181" s="5">
        <v>0.6</v>
      </c>
      <c r="G181" s="2">
        <v>3.3</v>
      </c>
      <c r="H181" s="3">
        <v>576</v>
      </c>
      <c r="I181" s="3">
        <f>(Table3[[#This Row],[actual_price]]-Table3[[#This Row],[discounted_price]])/Table3[[#This Row],[actual_price]]*100</f>
        <v>60.030015007503756</v>
      </c>
      <c r="J181" s="3" t="str">
        <f>IF(Table3[[#This Row],[Discount %'[Calculated']]]&gt;=50,"Yes", "No")</f>
        <v>Yes</v>
      </c>
      <c r="K181" s="3">
        <f>Table3[[#This Row],[actual_price]]*Table3[[#This Row],[rating]]</f>
        <v>6596.7</v>
      </c>
      <c r="L181" s="3" t="str">
        <f>IF(Table3[[#This Row],[discounted_price]]&lt;200, "&lt;$200", IF(Table3[[#This Row],[discounted_price]]&lt;=500, "$200-$500", "&gt;$500" ))</f>
        <v>&gt;$500</v>
      </c>
      <c r="M181" s="3">
        <f>Table3[[#This Row],[rating]]+(Table3[[#This Row],[rating_count]]/1000)</f>
        <v>3.8759999999999999</v>
      </c>
      <c r="N181" s="2" t="s">
        <v>1588</v>
      </c>
      <c r="O181" s="2" t="s">
        <v>1589</v>
      </c>
      <c r="P181" s="2" t="s">
        <v>1590</v>
      </c>
      <c r="Q181" s="2" t="s">
        <v>1591</v>
      </c>
      <c r="R181" s="2" t="s">
        <v>1592</v>
      </c>
      <c r="S181" s="2" t="s">
        <v>1593</v>
      </c>
      <c r="T181" s="2" t="s">
        <v>1594</v>
      </c>
      <c r="U181" s="8" t="s">
        <v>1595</v>
      </c>
    </row>
    <row r="182" spans="1:21" ht="45" customHeight="1" x14ac:dyDescent="0.25">
      <c r="A182" s="7" t="s">
        <v>1596</v>
      </c>
      <c r="B182" s="2" t="s">
        <v>1597</v>
      </c>
      <c r="C182" s="2" t="s">
        <v>462</v>
      </c>
      <c r="D182" s="2">
        <v>205</v>
      </c>
      <c r="E182" s="2">
        <v>499</v>
      </c>
      <c r="F182" s="5">
        <v>0.59</v>
      </c>
      <c r="G182" s="2">
        <v>3.8</v>
      </c>
      <c r="H182" s="3">
        <v>313</v>
      </c>
      <c r="I182" s="3">
        <f>(Table3[[#This Row],[actual_price]]-Table3[[#This Row],[discounted_price]])/Table3[[#This Row],[actual_price]]*100</f>
        <v>58.917835671342687</v>
      </c>
      <c r="J182" s="3" t="str">
        <f>IF(Table3[[#This Row],[Discount %'[Calculated']]]&gt;=50,"Yes", "No")</f>
        <v>Yes</v>
      </c>
      <c r="K182" s="3">
        <f>Table3[[#This Row],[actual_price]]*Table3[[#This Row],[rating]]</f>
        <v>1896.1999999999998</v>
      </c>
      <c r="L182" s="3" t="str">
        <f>IF(Table3[[#This Row],[discounted_price]]&lt;200, "&lt;$200", IF(Table3[[#This Row],[discounted_price]]&lt;=500, "$200-$500", "&gt;$500" ))</f>
        <v>$200-$500</v>
      </c>
      <c r="M182" s="3">
        <f>Table3[[#This Row],[rating]]+(Table3[[#This Row],[rating_count]]/1000)</f>
        <v>4.1129999999999995</v>
      </c>
      <c r="N182" s="2" t="s">
        <v>1598</v>
      </c>
      <c r="O182" s="2" t="s">
        <v>1599</v>
      </c>
      <c r="P182" s="2" t="s">
        <v>1600</v>
      </c>
      <c r="Q182" s="2" t="s">
        <v>1601</v>
      </c>
      <c r="R182" s="2" t="s">
        <v>1602</v>
      </c>
      <c r="S182" s="2" t="s">
        <v>1603</v>
      </c>
      <c r="T182" s="2" t="s">
        <v>1604</v>
      </c>
      <c r="U182" s="8" t="s">
        <v>1605</v>
      </c>
    </row>
    <row r="183" spans="1:21" ht="45" customHeight="1" x14ac:dyDescent="0.25">
      <c r="A183" s="7" t="s">
        <v>1606</v>
      </c>
      <c r="B183" s="2" t="s">
        <v>1607</v>
      </c>
      <c r="C183" s="2" t="s">
        <v>18</v>
      </c>
      <c r="D183" s="2">
        <v>299</v>
      </c>
      <c r="E183" s="2">
        <v>699</v>
      </c>
      <c r="F183" s="5">
        <v>0.56999999999999995</v>
      </c>
      <c r="G183" s="2">
        <v>4.0999999999999996</v>
      </c>
      <c r="H183" s="3">
        <v>2957</v>
      </c>
      <c r="I183" s="3">
        <f>(Table3[[#This Row],[actual_price]]-Table3[[#This Row],[discounted_price]])/Table3[[#This Row],[actual_price]]*100</f>
        <v>57.224606580829764</v>
      </c>
      <c r="J183" s="3" t="str">
        <f>IF(Table3[[#This Row],[Discount %'[Calculated']]]&gt;=50,"Yes", "No")</f>
        <v>Yes</v>
      </c>
      <c r="K183" s="3">
        <f>Table3[[#This Row],[actual_price]]*Table3[[#This Row],[rating]]</f>
        <v>2865.8999999999996</v>
      </c>
      <c r="L183" s="3" t="str">
        <f>IF(Table3[[#This Row],[discounted_price]]&lt;200, "&lt;$200", IF(Table3[[#This Row],[discounted_price]]&lt;=500, "$200-$500", "&gt;$500" ))</f>
        <v>$200-$500</v>
      </c>
      <c r="M183" s="3">
        <f>Table3[[#This Row],[rating]]+(Table3[[#This Row],[rating_count]]/1000)</f>
        <v>7.0569999999999995</v>
      </c>
      <c r="N183" s="2" t="s">
        <v>1608</v>
      </c>
      <c r="O183" s="2" t="s">
        <v>1609</v>
      </c>
      <c r="P183" s="2" t="s">
        <v>1610</v>
      </c>
      <c r="Q183" s="2" t="s">
        <v>1611</v>
      </c>
      <c r="R183" s="2" t="s">
        <v>1612</v>
      </c>
      <c r="S183" s="2" t="s">
        <v>1613</v>
      </c>
      <c r="T183" s="2" t="s">
        <v>1614</v>
      </c>
      <c r="U183" s="8" t="s">
        <v>1615</v>
      </c>
    </row>
    <row r="184" spans="1:21" ht="45" customHeight="1" x14ac:dyDescent="0.25">
      <c r="A184" s="7" t="s">
        <v>1616</v>
      </c>
      <c r="B184" s="2" t="s">
        <v>1617</v>
      </c>
      <c r="C184" s="2" t="s">
        <v>18</v>
      </c>
      <c r="D184" s="2">
        <v>849</v>
      </c>
      <c r="E184" s="2">
        <v>999</v>
      </c>
      <c r="F184" s="5">
        <v>0.15</v>
      </c>
      <c r="G184" s="2">
        <v>4.0999999999999996</v>
      </c>
      <c r="H184" s="3">
        <v>6736</v>
      </c>
      <c r="I184" s="3">
        <f>(Table3[[#This Row],[actual_price]]-Table3[[#This Row],[discounted_price]])/Table3[[#This Row],[actual_price]]*100</f>
        <v>15.015015015015015</v>
      </c>
      <c r="J184" s="3" t="str">
        <f>IF(Table3[[#This Row],[Discount %'[Calculated']]]&gt;=50,"Yes", "No")</f>
        <v>No</v>
      </c>
      <c r="K184" s="3">
        <f>Table3[[#This Row],[actual_price]]*Table3[[#This Row],[rating]]</f>
        <v>4095.8999999999996</v>
      </c>
      <c r="L184" s="3" t="str">
        <f>IF(Table3[[#This Row],[discounted_price]]&lt;200, "&lt;$200", IF(Table3[[#This Row],[discounted_price]]&lt;=500, "$200-$500", "&gt;$500" ))</f>
        <v>&gt;$500</v>
      </c>
      <c r="M184" s="3">
        <f>Table3[[#This Row],[rating]]+(Table3[[#This Row],[rating_count]]/1000)</f>
        <v>10.835999999999999</v>
      </c>
      <c r="N184" s="2" t="s">
        <v>1618</v>
      </c>
      <c r="O184" s="2" t="s">
        <v>1619</v>
      </c>
      <c r="P184" s="2" t="s">
        <v>1620</v>
      </c>
      <c r="Q184" s="2" t="s">
        <v>1621</v>
      </c>
      <c r="R184" s="2" t="s">
        <v>1622</v>
      </c>
      <c r="S184" s="2" t="s">
        <v>1623</v>
      </c>
      <c r="T184" s="2" t="s">
        <v>1624</v>
      </c>
      <c r="U184" s="8" t="s">
        <v>1625</v>
      </c>
    </row>
    <row r="185" spans="1:21" ht="45" customHeight="1" x14ac:dyDescent="0.25">
      <c r="A185" s="7" t="s">
        <v>1626</v>
      </c>
      <c r="B185" s="2" t="s">
        <v>1627</v>
      </c>
      <c r="C185" s="2" t="s">
        <v>18</v>
      </c>
      <c r="D185" s="2">
        <v>949</v>
      </c>
      <c r="E185" s="4">
        <v>1999</v>
      </c>
      <c r="F185" s="5">
        <v>0.53</v>
      </c>
      <c r="G185" s="2">
        <v>4.4000000000000004</v>
      </c>
      <c r="H185" s="3">
        <v>13552</v>
      </c>
      <c r="I185" s="3">
        <f>(Table3[[#This Row],[actual_price]]-Table3[[#This Row],[discounted_price]])/Table3[[#This Row],[actual_price]]*100</f>
        <v>52.526263131565784</v>
      </c>
      <c r="J185" s="3" t="str">
        <f>IF(Table3[[#This Row],[Discount %'[Calculated']]]&gt;=50,"Yes", "No")</f>
        <v>Yes</v>
      </c>
      <c r="K185" s="3">
        <f>Table3[[#This Row],[actual_price]]*Table3[[#This Row],[rating]]</f>
        <v>8795.6</v>
      </c>
      <c r="L185" s="3" t="str">
        <f>IF(Table3[[#This Row],[discounted_price]]&lt;200, "&lt;$200", IF(Table3[[#This Row],[discounted_price]]&lt;=500, "$200-$500", "&gt;$500" ))</f>
        <v>&gt;$500</v>
      </c>
      <c r="M185" s="3">
        <f>Table3[[#This Row],[rating]]+(Table3[[#This Row],[rating_count]]/1000)</f>
        <v>17.951999999999998</v>
      </c>
      <c r="N185" s="2" t="s">
        <v>1628</v>
      </c>
      <c r="O185" s="2" t="s">
        <v>359</v>
      </c>
      <c r="P185" s="2" t="s">
        <v>360</v>
      </c>
      <c r="Q185" s="2" t="s">
        <v>361</v>
      </c>
      <c r="R185" s="2" t="s">
        <v>362</v>
      </c>
      <c r="S185" s="2" t="s">
        <v>363</v>
      </c>
      <c r="T185" s="2" t="s">
        <v>1629</v>
      </c>
      <c r="U185" s="8" t="s">
        <v>1630</v>
      </c>
    </row>
    <row r="186" spans="1:21" ht="45" customHeight="1" x14ac:dyDescent="0.25">
      <c r="A186" s="7" t="s">
        <v>1631</v>
      </c>
      <c r="B186" s="2" t="s">
        <v>1632</v>
      </c>
      <c r="C186" s="2" t="s">
        <v>18</v>
      </c>
      <c r="D186" s="2">
        <v>499</v>
      </c>
      <c r="E186" s="4">
        <v>1200</v>
      </c>
      <c r="F186" s="5">
        <v>0.57999999999999996</v>
      </c>
      <c r="G186" s="2">
        <v>4.3</v>
      </c>
      <c r="H186" s="3">
        <v>5451</v>
      </c>
      <c r="I186" s="3">
        <f>(Table3[[#This Row],[actual_price]]-Table3[[#This Row],[discounted_price]])/Table3[[#This Row],[actual_price]]*100</f>
        <v>58.416666666666664</v>
      </c>
      <c r="J186" s="3" t="str">
        <f>IF(Table3[[#This Row],[Discount %'[Calculated']]]&gt;=50,"Yes", "No")</f>
        <v>Yes</v>
      </c>
      <c r="K186" s="3">
        <f>Table3[[#This Row],[actual_price]]*Table3[[#This Row],[rating]]</f>
        <v>5160</v>
      </c>
      <c r="L186" s="3" t="str">
        <f>IF(Table3[[#This Row],[discounted_price]]&lt;200, "&lt;$200", IF(Table3[[#This Row],[discounted_price]]&lt;=500, "$200-$500", "&gt;$500" ))</f>
        <v>$200-$500</v>
      </c>
      <c r="M186" s="3">
        <f>Table3[[#This Row],[rating]]+(Table3[[#This Row],[rating_count]]/1000)</f>
        <v>9.7509999999999994</v>
      </c>
      <c r="N186" s="2" t="s">
        <v>1633</v>
      </c>
      <c r="O186" s="2" t="s">
        <v>1634</v>
      </c>
      <c r="P186" s="2" t="s">
        <v>1635</v>
      </c>
      <c r="Q186" s="2" t="s">
        <v>1636</v>
      </c>
      <c r="R186" s="2" t="s">
        <v>1637</v>
      </c>
      <c r="S186" s="2" t="s">
        <v>1638</v>
      </c>
      <c r="T186" s="2" t="s">
        <v>1639</v>
      </c>
      <c r="U186" s="8" t="s">
        <v>1640</v>
      </c>
    </row>
    <row r="187" spans="1:21" ht="45" customHeight="1" x14ac:dyDescent="0.25">
      <c r="A187" s="7" t="s">
        <v>1641</v>
      </c>
      <c r="B187" s="2" t="s">
        <v>1642</v>
      </c>
      <c r="C187" s="2" t="s">
        <v>18</v>
      </c>
      <c r="D187" s="2">
        <v>299</v>
      </c>
      <c r="E187" s="2">
        <v>485</v>
      </c>
      <c r="F187" s="5">
        <v>0.38</v>
      </c>
      <c r="G187" s="2">
        <v>4.3</v>
      </c>
      <c r="H187" s="3">
        <v>10911</v>
      </c>
      <c r="I187" s="3">
        <f>(Table3[[#This Row],[actual_price]]-Table3[[#This Row],[discounted_price]])/Table3[[#This Row],[actual_price]]*100</f>
        <v>38.350515463917532</v>
      </c>
      <c r="J187" s="3" t="str">
        <f>IF(Table3[[#This Row],[Discount %'[Calculated']]]&gt;=50,"Yes", "No")</f>
        <v>No</v>
      </c>
      <c r="K187" s="3">
        <f>Table3[[#This Row],[actual_price]]*Table3[[#This Row],[rating]]</f>
        <v>2085.5</v>
      </c>
      <c r="L187" s="3" t="str">
        <f>IF(Table3[[#This Row],[discounted_price]]&lt;200, "&lt;$200", IF(Table3[[#This Row],[discounted_price]]&lt;=500, "$200-$500", "&gt;$500" ))</f>
        <v>$200-$500</v>
      </c>
      <c r="M187" s="3">
        <f>Table3[[#This Row],[rating]]+(Table3[[#This Row],[rating_count]]/1000)</f>
        <v>15.210999999999999</v>
      </c>
      <c r="N187" s="2" t="s">
        <v>1643</v>
      </c>
      <c r="O187" s="2" t="s">
        <v>1644</v>
      </c>
      <c r="P187" s="2" t="s">
        <v>1645</v>
      </c>
      <c r="Q187" s="2" t="s">
        <v>1646</v>
      </c>
      <c r="R187" s="2" t="s">
        <v>1647</v>
      </c>
      <c r="S187" s="2" t="s">
        <v>1648</v>
      </c>
      <c r="T187" s="2" t="s">
        <v>1649</v>
      </c>
      <c r="U187" s="8" t="s">
        <v>1650</v>
      </c>
    </row>
    <row r="188" spans="1:21" ht="45" customHeight="1" x14ac:dyDescent="0.25">
      <c r="A188" s="7" t="s">
        <v>1651</v>
      </c>
      <c r="B188" s="2" t="s">
        <v>1652</v>
      </c>
      <c r="C188" s="2" t="s">
        <v>18</v>
      </c>
      <c r="D188" s="2">
        <v>949</v>
      </c>
      <c r="E188" s="4">
        <v>1999</v>
      </c>
      <c r="F188" s="5">
        <v>0.53</v>
      </c>
      <c r="G188" s="2">
        <v>4.4000000000000004</v>
      </c>
      <c r="H188" s="3">
        <v>13552</v>
      </c>
      <c r="I188" s="3">
        <f>(Table3[[#This Row],[actual_price]]-Table3[[#This Row],[discounted_price]])/Table3[[#This Row],[actual_price]]*100</f>
        <v>52.526263131565784</v>
      </c>
      <c r="J188" s="3" t="str">
        <f>IF(Table3[[#This Row],[Discount %'[Calculated']]]&gt;=50,"Yes", "No")</f>
        <v>Yes</v>
      </c>
      <c r="K188" s="3">
        <f>Table3[[#This Row],[actual_price]]*Table3[[#This Row],[rating]]</f>
        <v>8795.6</v>
      </c>
      <c r="L188" s="3" t="str">
        <f>IF(Table3[[#This Row],[discounted_price]]&lt;200, "&lt;$200", IF(Table3[[#This Row],[discounted_price]]&lt;=500, "$200-$500", "&gt;$500" ))</f>
        <v>&gt;$500</v>
      </c>
      <c r="M188" s="3">
        <f>Table3[[#This Row],[rating]]+(Table3[[#This Row],[rating_count]]/1000)</f>
        <v>17.951999999999998</v>
      </c>
      <c r="N188" s="2" t="s">
        <v>1653</v>
      </c>
      <c r="O188" s="2" t="s">
        <v>359</v>
      </c>
      <c r="P188" s="2" t="s">
        <v>360</v>
      </c>
      <c r="Q188" s="2" t="s">
        <v>361</v>
      </c>
      <c r="R188" s="2" t="s">
        <v>362</v>
      </c>
      <c r="S188" s="2" t="s">
        <v>363</v>
      </c>
      <c r="T188" s="2" t="s">
        <v>1654</v>
      </c>
      <c r="U188" s="8" t="s">
        <v>1655</v>
      </c>
    </row>
    <row r="189" spans="1:21" ht="45" customHeight="1" x14ac:dyDescent="0.25">
      <c r="A189" s="7" t="s">
        <v>1656</v>
      </c>
      <c r="B189" s="2" t="s">
        <v>1657</v>
      </c>
      <c r="C189" s="2" t="s">
        <v>18</v>
      </c>
      <c r="D189" s="2">
        <v>379</v>
      </c>
      <c r="E189" s="4">
        <v>1099</v>
      </c>
      <c r="F189" s="5">
        <v>0.66</v>
      </c>
      <c r="G189" s="2">
        <v>4.3</v>
      </c>
      <c r="H189" s="3">
        <v>2806</v>
      </c>
      <c r="I189" s="3">
        <f>(Table3[[#This Row],[actual_price]]-Table3[[#This Row],[discounted_price]])/Table3[[#This Row],[actual_price]]*100</f>
        <v>65.514103730664246</v>
      </c>
      <c r="J189" s="3" t="str">
        <f>IF(Table3[[#This Row],[Discount %'[Calculated']]]&gt;=50,"Yes", "No")</f>
        <v>Yes</v>
      </c>
      <c r="K189" s="3">
        <f>Table3[[#This Row],[actual_price]]*Table3[[#This Row],[rating]]</f>
        <v>4725.7</v>
      </c>
      <c r="L189" s="3" t="str">
        <f>IF(Table3[[#This Row],[discounted_price]]&lt;200, "&lt;$200", IF(Table3[[#This Row],[discounted_price]]&lt;=500, "$200-$500", "&gt;$500" ))</f>
        <v>$200-$500</v>
      </c>
      <c r="M189" s="3">
        <f>Table3[[#This Row],[rating]]+(Table3[[#This Row],[rating_count]]/1000)</f>
        <v>7.1059999999999999</v>
      </c>
      <c r="N189" s="2" t="s">
        <v>1658</v>
      </c>
      <c r="O189" s="2" t="s">
        <v>964</v>
      </c>
      <c r="P189" s="2" t="s">
        <v>965</v>
      </c>
      <c r="Q189" s="2" t="s">
        <v>966</v>
      </c>
      <c r="R189" s="2" t="s">
        <v>967</v>
      </c>
      <c r="S189" s="2" t="s">
        <v>968</v>
      </c>
      <c r="T189" s="2" t="s">
        <v>1659</v>
      </c>
      <c r="U189" s="8" t="s">
        <v>1660</v>
      </c>
    </row>
    <row r="190" spans="1:21" ht="45" customHeight="1" x14ac:dyDescent="0.25">
      <c r="A190" s="7" t="s">
        <v>1661</v>
      </c>
      <c r="B190" s="2" t="s">
        <v>1662</v>
      </c>
      <c r="C190" s="2" t="s">
        <v>169</v>
      </c>
      <c r="D190" s="4">
        <v>8990</v>
      </c>
      <c r="E190" s="4">
        <v>18990</v>
      </c>
      <c r="F190" s="5">
        <v>0.53</v>
      </c>
      <c r="G190" s="2">
        <v>3.9</v>
      </c>
      <c r="H190" s="3">
        <v>350</v>
      </c>
      <c r="I190" s="3">
        <f>(Table3[[#This Row],[actual_price]]-Table3[[#This Row],[discounted_price]])/Table3[[#This Row],[actual_price]]*100</f>
        <v>52.659294365455501</v>
      </c>
      <c r="J190" s="3" t="str">
        <f>IF(Table3[[#This Row],[Discount %'[Calculated']]]&gt;=50,"Yes", "No")</f>
        <v>Yes</v>
      </c>
      <c r="K190" s="3">
        <f>Table3[[#This Row],[actual_price]]*Table3[[#This Row],[rating]]</f>
        <v>74061</v>
      </c>
      <c r="L190" s="3" t="str">
        <f>IF(Table3[[#This Row],[discounted_price]]&lt;200, "&lt;$200", IF(Table3[[#This Row],[discounted_price]]&lt;=500, "$200-$500", "&gt;$500" ))</f>
        <v>&gt;$500</v>
      </c>
      <c r="M190" s="3">
        <f>Table3[[#This Row],[rating]]+(Table3[[#This Row],[rating_count]]/1000)</f>
        <v>4.25</v>
      </c>
      <c r="N190" s="2" t="s">
        <v>1663</v>
      </c>
      <c r="O190" s="2" t="s">
        <v>1664</v>
      </c>
      <c r="P190" s="2" t="s">
        <v>1665</v>
      </c>
      <c r="Q190" s="2" t="s">
        <v>1666</v>
      </c>
      <c r="R190" s="2" t="s">
        <v>1667</v>
      </c>
      <c r="S190" s="2" t="s">
        <v>1668</v>
      </c>
      <c r="T190" s="2" t="s">
        <v>1669</v>
      </c>
      <c r="U190" s="8" t="s">
        <v>1670</v>
      </c>
    </row>
    <row r="191" spans="1:21" ht="45" customHeight="1" x14ac:dyDescent="0.25">
      <c r="A191" s="7" t="s">
        <v>1671</v>
      </c>
      <c r="B191" s="2" t="s">
        <v>1672</v>
      </c>
      <c r="C191" s="2" t="s">
        <v>1333</v>
      </c>
      <c r="D191" s="2">
        <v>486</v>
      </c>
      <c r="E191" s="4">
        <v>1999</v>
      </c>
      <c r="F191" s="5">
        <v>0.76</v>
      </c>
      <c r="G191" s="2">
        <v>4.2</v>
      </c>
      <c r="H191" s="3">
        <v>30023</v>
      </c>
      <c r="I191" s="3">
        <f>(Table3[[#This Row],[actual_price]]-Table3[[#This Row],[discounted_price]])/Table3[[#This Row],[actual_price]]*100</f>
        <v>75.68784392196099</v>
      </c>
      <c r="J191" s="3" t="str">
        <f>IF(Table3[[#This Row],[Discount %'[Calculated']]]&gt;=50,"Yes", "No")</f>
        <v>Yes</v>
      </c>
      <c r="K191" s="3">
        <f>Table3[[#This Row],[actual_price]]*Table3[[#This Row],[rating]]</f>
        <v>8395.8000000000011</v>
      </c>
      <c r="L191" s="3" t="str">
        <f>IF(Table3[[#This Row],[discounted_price]]&lt;200, "&lt;$200", IF(Table3[[#This Row],[discounted_price]]&lt;=500, "$200-$500", "&gt;$500" ))</f>
        <v>$200-$500</v>
      </c>
      <c r="M191" s="3">
        <f>Table3[[#This Row],[rating]]+(Table3[[#This Row],[rating_count]]/1000)</f>
        <v>34.222999999999999</v>
      </c>
      <c r="N191" s="2" t="s">
        <v>1673</v>
      </c>
      <c r="O191" s="2" t="s">
        <v>1335</v>
      </c>
      <c r="P191" s="2" t="s">
        <v>1336</v>
      </c>
      <c r="Q191" s="2" t="s">
        <v>1337</v>
      </c>
      <c r="R191" s="2" t="s">
        <v>1338</v>
      </c>
      <c r="S191" s="2" t="s">
        <v>1339</v>
      </c>
      <c r="T191" s="2" t="s">
        <v>1674</v>
      </c>
      <c r="U191" s="8" t="s">
        <v>1675</v>
      </c>
    </row>
    <row r="192" spans="1:21" ht="45" customHeight="1" x14ac:dyDescent="0.25">
      <c r="A192" s="7" t="s">
        <v>1676</v>
      </c>
      <c r="B192" s="2" t="s">
        <v>1677</v>
      </c>
      <c r="C192" s="2" t="s">
        <v>508</v>
      </c>
      <c r="D192" s="4">
        <v>5699</v>
      </c>
      <c r="E192" s="4">
        <v>11000</v>
      </c>
      <c r="F192" s="5">
        <v>0.48</v>
      </c>
      <c r="G192" s="2">
        <v>4.2</v>
      </c>
      <c r="H192" s="3">
        <v>4003</v>
      </c>
      <c r="I192" s="3">
        <f>(Table3[[#This Row],[actual_price]]-Table3[[#This Row],[discounted_price]])/Table3[[#This Row],[actual_price]]*100</f>
        <v>48.190909090909088</v>
      </c>
      <c r="J192" s="3" t="str">
        <f>IF(Table3[[#This Row],[Discount %'[Calculated']]]&gt;=50,"Yes", "No")</f>
        <v>No</v>
      </c>
      <c r="K192" s="3">
        <f>Table3[[#This Row],[actual_price]]*Table3[[#This Row],[rating]]</f>
        <v>46200</v>
      </c>
      <c r="L192" s="3" t="str">
        <f>IF(Table3[[#This Row],[discounted_price]]&lt;200, "&lt;$200", IF(Table3[[#This Row],[discounted_price]]&lt;=500, "$200-$500", "&gt;$500" ))</f>
        <v>&gt;$500</v>
      </c>
      <c r="M192" s="3">
        <f>Table3[[#This Row],[rating]]+(Table3[[#This Row],[rating_count]]/1000)</f>
        <v>8.2029999999999994</v>
      </c>
      <c r="N192" s="2" t="s">
        <v>1678</v>
      </c>
      <c r="O192" s="2" t="s">
        <v>510</v>
      </c>
      <c r="P192" s="2" t="s">
        <v>511</v>
      </c>
      <c r="Q192" s="2" t="s">
        <v>512</v>
      </c>
      <c r="R192" s="2" t="s">
        <v>513</v>
      </c>
      <c r="S192" s="2" t="s">
        <v>13031</v>
      </c>
      <c r="T192" s="2" t="s">
        <v>1679</v>
      </c>
      <c r="U192" s="8" t="s">
        <v>1680</v>
      </c>
    </row>
    <row r="193" spans="1:21" ht="45" customHeight="1" x14ac:dyDescent="0.25">
      <c r="A193" s="7" t="s">
        <v>1681</v>
      </c>
      <c r="B193" s="2" t="s">
        <v>1682</v>
      </c>
      <c r="C193" s="2" t="s">
        <v>18</v>
      </c>
      <c r="D193" s="2">
        <v>709</v>
      </c>
      <c r="E193" s="4">
        <v>1999</v>
      </c>
      <c r="F193" s="5">
        <v>0.65</v>
      </c>
      <c r="G193" s="2">
        <v>4.0999999999999996</v>
      </c>
      <c r="H193" s="3">
        <v>178817</v>
      </c>
      <c r="I193" s="3">
        <f>(Table3[[#This Row],[actual_price]]-Table3[[#This Row],[discounted_price]])/Table3[[#This Row],[actual_price]]*100</f>
        <v>64.532266133066528</v>
      </c>
      <c r="J193" s="3" t="str">
        <f>IF(Table3[[#This Row],[Discount %'[Calculated']]]&gt;=50,"Yes", "No")</f>
        <v>Yes</v>
      </c>
      <c r="K193" s="3">
        <f>Table3[[#This Row],[actual_price]]*Table3[[#This Row],[rating]]</f>
        <v>8195.9</v>
      </c>
      <c r="L193" s="3" t="str">
        <f>IF(Table3[[#This Row],[discounted_price]]&lt;200, "&lt;$200", IF(Table3[[#This Row],[discounted_price]]&lt;=500, "$200-$500", "&gt;$500" ))</f>
        <v>&gt;$500</v>
      </c>
      <c r="M193" s="3">
        <f>Table3[[#This Row],[rating]]+(Table3[[#This Row],[rating_count]]/1000)</f>
        <v>182.917</v>
      </c>
      <c r="N193" s="2" t="s">
        <v>1683</v>
      </c>
      <c r="O193" s="2" t="s">
        <v>1684</v>
      </c>
      <c r="P193" s="2" t="s">
        <v>1685</v>
      </c>
      <c r="Q193" s="2" t="s">
        <v>1686</v>
      </c>
      <c r="R193" s="2" t="s">
        <v>1687</v>
      </c>
      <c r="S193" s="2" t="s">
        <v>13032</v>
      </c>
      <c r="T193" s="2" t="s">
        <v>1688</v>
      </c>
      <c r="U193" s="8" t="s">
        <v>1689</v>
      </c>
    </row>
    <row r="194" spans="1:21" ht="45" customHeight="1" x14ac:dyDescent="0.25">
      <c r="A194" s="7" t="s">
        <v>1690</v>
      </c>
      <c r="B194" s="2" t="s">
        <v>1691</v>
      </c>
      <c r="C194" s="2" t="s">
        <v>169</v>
      </c>
      <c r="D194" s="4">
        <v>47990</v>
      </c>
      <c r="E194" s="4">
        <v>70900</v>
      </c>
      <c r="F194" s="5">
        <v>0.32</v>
      </c>
      <c r="G194" s="2">
        <v>4.3</v>
      </c>
      <c r="H194" s="3">
        <v>7109</v>
      </c>
      <c r="I194" s="3">
        <f>(Table3[[#This Row],[actual_price]]-Table3[[#This Row],[discounted_price]])/Table3[[#This Row],[actual_price]]*100</f>
        <v>32.313117066290545</v>
      </c>
      <c r="J194" s="3" t="str">
        <f>IF(Table3[[#This Row],[Discount %'[Calculated']]]&gt;=50,"Yes", "No")</f>
        <v>No</v>
      </c>
      <c r="K194" s="3">
        <f>Table3[[#This Row],[actual_price]]*Table3[[#This Row],[rating]]</f>
        <v>304870</v>
      </c>
      <c r="L194" s="3" t="str">
        <f>IF(Table3[[#This Row],[discounted_price]]&lt;200, "&lt;$200", IF(Table3[[#This Row],[discounted_price]]&lt;=500, "$200-$500", "&gt;$500" ))</f>
        <v>&gt;$500</v>
      </c>
      <c r="M194" s="3">
        <f>Table3[[#This Row],[rating]]+(Table3[[#This Row],[rating_count]]/1000)</f>
        <v>11.408999999999999</v>
      </c>
      <c r="N194" s="2" t="s">
        <v>578</v>
      </c>
      <c r="O194" s="2" t="s">
        <v>579</v>
      </c>
      <c r="P194" s="2" t="s">
        <v>580</v>
      </c>
      <c r="Q194" s="2" t="s">
        <v>581</v>
      </c>
      <c r="R194" s="2" t="s">
        <v>582</v>
      </c>
      <c r="S194" s="2" t="s">
        <v>583</v>
      </c>
      <c r="T194" s="2" t="s">
        <v>1692</v>
      </c>
      <c r="U194" s="8" t="s">
        <v>1693</v>
      </c>
    </row>
    <row r="195" spans="1:21" ht="45" customHeight="1" x14ac:dyDescent="0.25">
      <c r="A195" s="7" t="s">
        <v>1694</v>
      </c>
      <c r="B195" s="2" t="s">
        <v>1695</v>
      </c>
      <c r="C195" s="2" t="s">
        <v>462</v>
      </c>
      <c r="D195" s="2">
        <v>299</v>
      </c>
      <c r="E195" s="4">
        <v>1199</v>
      </c>
      <c r="F195" s="5">
        <v>0.75</v>
      </c>
      <c r="G195" s="2">
        <v>3.7</v>
      </c>
      <c r="H195" s="3">
        <v>490</v>
      </c>
      <c r="I195" s="3">
        <f>(Table3[[#This Row],[actual_price]]-Table3[[#This Row],[discounted_price]])/Table3[[#This Row],[actual_price]]*100</f>
        <v>75.062552126772303</v>
      </c>
      <c r="J195" s="3" t="str">
        <f>IF(Table3[[#This Row],[Discount %'[Calculated']]]&gt;=50,"Yes", "No")</f>
        <v>Yes</v>
      </c>
      <c r="K195" s="3">
        <f>Table3[[#This Row],[actual_price]]*Table3[[#This Row],[rating]]</f>
        <v>4436.3</v>
      </c>
      <c r="L195" s="3" t="str">
        <f>IF(Table3[[#This Row],[discounted_price]]&lt;200, "&lt;$200", IF(Table3[[#This Row],[discounted_price]]&lt;=500, "$200-$500", "&gt;$500" ))</f>
        <v>$200-$500</v>
      </c>
      <c r="M195" s="3">
        <f>Table3[[#This Row],[rating]]+(Table3[[#This Row],[rating_count]]/1000)</f>
        <v>4.1900000000000004</v>
      </c>
      <c r="N195" s="2" t="s">
        <v>1696</v>
      </c>
      <c r="O195" s="2" t="s">
        <v>1697</v>
      </c>
      <c r="P195" s="2" t="s">
        <v>1698</v>
      </c>
      <c r="Q195" s="2" t="s">
        <v>1699</v>
      </c>
      <c r="R195" s="2" t="s">
        <v>1700</v>
      </c>
      <c r="S195" s="2" t="s">
        <v>1701</v>
      </c>
      <c r="T195" s="2" t="s">
        <v>1702</v>
      </c>
      <c r="U195" s="8" t="s">
        <v>1703</v>
      </c>
    </row>
    <row r="196" spans="1:21" ht="45" customHeight="1" x14ac:dyDescent="0.25">
      <c r="A196" s="7" t="s">
        <v>1704</v>
      </c>
      <c r="B196" s="2" t="s">
        <v>1705</v>
      </c>
      <c r="C196" s="2" t="s">
        <v>18</v>
      </c>
      <c r="D196" s="2">
        <v>320</v>
      </c>
      <c r="E196" s="2">
        <v>599</v>
      </c>
      <c r="F196" s="5">
        <v>0.47</v>
      </c>
      <c r="G196" s="2">
        <v>4.0999999999999996</v>
      </c>
      <c r="H196" s="3">
        <v>491</v>
      </c>
      <c r="I196" s="3">
        <f>(Table3[[#This Row],[actual_price]]-Table3[[#This Row],[discounted_price]])/Table3[[#This Row],[actual_price]]*100</f>
        <v>46.57762938230384</v>
      </c>
      <c r="J196" s="3" t="str">
        <f>IF(Table3[[#This Row],[Discount %'[Calculated']]]&gt;=50,"Yes", "No")</f>
        <v>No</v>
      </c>
      <c r="K196" s="3">
        <f>Table3[[#This Row],[actual_price]]*Table3[[#This Row],[rating]]</f>
        <v>2455.8999999999996</v>
      </c>
      <c r="L196" s="3" t="str">
        <f>IF(Table3[[#This Row],[discounted_price]]&lt;200, "&lt;$200", IF(Table3[[#This Row],[discounted_price]]&lt;=500, "$200-$500", "&gt;$500" ))</f>
        <v>$200-$500</v>
      </c>
      <c r="M196" s="3">
        <f>Table3[[#This Row],[rating]]+(Table3[[#This Row],[rating_count]]/1000)</f>
        <v>4.5909999999999993</v>
      </c>
      <c r="N196" s="2" t="s">
        <v>1706</v>
      </c>
      <c r="O196" s="2" t="s">
        <v>1707</v>
      </c>
      <c r="P196" s="2" t="s">
        <v>1708</v>
      </c>
      <c r="Q196" s="2" t="s">
        <v>1709</v>
      </c>
      <c r="R196" s="2" t="s">
        <v>1710</v>
      </c>
      <c r="S196" s="2" t="s">
        <v>1711</v>
      </c>
      <c r="T196" s="2" t="s">
        <v>1712</v>
      </c>
      <c r="U196" s="8" t="s">
        <v>1713</v>
      </c>
    </row>
    <row r="197" spans="1:21" ht="45" customHeight="1" x14ac:dyDescent="0.25">
      <c r="A197" s="7" t="s">
        <v>1714</v>
      </c>
      <c r="B197" s="2" t="s">
        <v>1715</v>
      </c>
      <c r="C197" s="2" t="s">
        <v>18</v>
      </c>
      <c r="D197" s="2">
        <v>139</v>
      </c>
      <c r="E197" s="2">
        <v>549</v>
      </c>
      <c r="F197" s="5">
        <v>0.75</v>
      </c>
      <c r="G197" s="2">
        <v>3.9</v>
      </c>
      <c r="H197" s="3">
        <v>61</v>
      </c>
      <c r="I197" s="3">
        <f>(Table3[[#This Row],[actual_price]]-Table3[[#This Row],[discounted_price]])/Table3[[#This Row],[actual_price]]*100</f>
        <v>74.681238615664853</v>
      </c>
      <c r="J197" s="3" t="str">
        <f>IF(Table3[[#This Row],[Discount %'[Calculated']]]&gt;=50,"Yes", "No")</f>
        <v>Yes</v>
      </c>
      <c r="K197" s="3">
        <f>Table3[[#This Row],[actual_price]]*Table3[[#This Row],[rating]]</f>
        <v>2141.1</v>
      </c>
      <c r="L197" s="3" t="str">
        <f>IF(Table3[[#This Row],[discounted_price]]&lt;200, "&lt;$200", IF(Table3[[#This Row],[discounted_price]]&lt;=500, "$200-$500", "&gt;$500" ))</f>
        <v>&lt;$200</v>
      </c>
      <c r="M197" s="3">
        <f>Table3[[#This Row],[rating]]+(Table3[[#This Row],[rating_count]]/1000)</f>
        <v>3.9609999999999999</v>
      </c>
      <c r="N197" s="2" t="s">
        <v>1716</v>
      </c>
      <c r="O197" s="2" t="s">
        <v>1717</v>
      </c>
      <c r="P197" s="2" t="s">
        <v>1718</v>
      </c>
      <c r="Q197" s="2" t="s">
        <v>1719</v>
      </c>
      <c r="R197" s="2" t="s">
        <v>1720</v>
      </c>
      <c r="S197" s="2" t="s">
        <v>1721</v>
      </c>
      <c r="T197" s="2" t="s">
        <v>1722</v>
      </c>
      <c r="U197" s="8" t="s">
        <v>1723</v>
      </c>
    </row>
    <row r="198" spans="1:21" ht="45" customHeight="1" x14ac:dyDescent="0.25">
      <c r="A198" s="7" t="s">
        <v>1724</v>
      </c>
      <c r="B198" s="2" t="s">
        <v>1725</v>
      </c>
      <c r="C198" s="2" t="s">
        <v>18</v>
      </c>
      <c r="D198" s="2">
        <v>129</v>
      </c>
      <c r="E198" s="2">
        <v>249</v>
      </c>
      <c r="F198" s="5">
        <v>0.48</v>
      </c>
      <c r="G198" s="2">
        <v>4</v>
      </c>
      <c r="H198" s="3">
        <v>9378</v>
      </c>
      <c r="I198" s="3">
        <f>(Table3[[#This Row],[actual_price]]-Table3[[#This Row],[discounted_price]])/Table3[[#This Row],[actual_price]]*100</f>
        <v>48.192771084337352</v>
      </c>
      <c r="J198" s="3" t="str">
        <f>IF(Table3[[#This Row],[Discount %'[Calculated']]]&gt;=50,"Yes", "No")</f>
        <v>No</v>
      </c>
      <c r="K198" s="3">
        <f>Table3[[#This Row],[actual_price]]*Table3[[#This Row],[rating]]</f>
        <v>996</v>
      </c>
      <c r="L198" s="3" t="str">
        <f>IF(Table3[[#This Row],[discounted_price]]&lt;200, "&lt;$200", IF(Table3[[#This Row],[discounted_price]]&lt;=500, "$200-$500", "&gt;$500" ))</f>
        <v>&lt;$200</v>
      </c>
      <c r="M198" s="3">
        <f>Table3[[#This Row],[rating]]+(Table3[[#This Row],[rating_count]]/1000)</f>
        <v>13.378</v>
      </c>
      <c r="N198" s="2" t="s">
        <v>1726</v>
      </c>
      <c r="O198" s="2" t="s">
        <v>236</v>
      </c>
      <c r="P198" s="2" t="s">
        <v>237</v>
      </c>
      <c r="Q198" s="2" t="s">
        <v>238</v>
      </c>
      <c r="R198" s="2" t="s">
        <v>239</v>
      </c>
      <c r="S198" s="2" t="s">
        <v>240</v>
      </c>
      <c r="T198" s="2" t="s">
        <v>1727</v>
      </c>
      <c r="U198" s="8" t="s">
        <v>1728</v>
      </c>
    </row>
    <row r="199" spans="1:21" ht="45" customHeight="1" x14ac:dyDescent="0.25">
      <c r="A199" s="7" t="s">
        <v>1729</v>
      </c>
      <c r="B199" s="2" t="s">
        <v>1730</v>
      </c>
      <c r="C199" s="2" t="s">
        <v>169</v>
      </c>
      <c r="D199" s="4">
        <v>24999</v>
      </c>
      <c r="E199" s="4">
        <v>35999</v>
      </c>
      <c r="F199" s="5">
        <v>0.31</v>
      </c>
      <c r="G199" s="2">
        <v>4.2</v>
      </c>
      <c r="H199" s="3">
        <v>32840</v>
      </c>
      <c r="I199" s="3">
        <f>(Table3[[#This Row],[actual_price]]-Table3[[#This Row],[discounted_price]])/Table3[[#This Row],[actual_price]]*100</f>
        <v>30.556404344565124</v>
      </c>
      <c r="J199" s="3" t="str">
        <f>IF(Table3[[#This Row],[Discount %'[Calculated']]]&gt;=50,"Yes", "No")</f>
        <v>No</v>
      </c>
      <c r="K199" s="3">
        <f>Table3[[#This Row],[actual_price]]*Table3[[#This Row],[rating]]</f>
        <v>151195.80000000002</v>
      </c>
      <c r="L199" s="3" t="str">
        <f>IF(Table3[[#This Row],[discounted_price]]&lt;200, "&lt;$200", IF(Table3[[#This Row],[discounted_price]]&lt;=500, "$200-$500", "&gt;$500" ))</f>
        <v>&gt;$500</v>
      </c>
      <c r="M199" s="3">
        <f>Table3[[#This Row],[rating]]+(Table3[[#This Row],[rating_count]]/1000)</f>
        <v>37.040000000000006</v>
      </c>
      <c r="N199" s="2" t="s">
        <v>947</v>
      </c>
      <c r="O199" s="2" t="s">
        <v>171</v>
      </c>
      <c r="P199" s="2" t="s">
        <v>172</v>
      </c>
      <c r="Q199" s="2" t="s">
        <v>173</v>
      </c>
      <c r="R199" s="2" t="s">
        <v>174</v>
      </c>
      <c r="S199" s="2" t="s">
        <v>1731</v>
      </c>
      <c r="T199" s="2" t="s">
        <v>1732</v>
      </c>
      <c r="U199" s="8" t="s">
        <v>1733</v>
      </c>
    </row>
    <row r="200" spans="1:21" ht="45" customHeight="1" x14ac:dyDescent="0.25">
      <c r="A200" s="7" t="s">
        <v>1734</v>
      </c>
      <c r="B200" s="2" t="s">
        <v>1735</v>
      </c>
      <c r="C200" s="2" t="s">
        <v>18</v>
      </c>
      <c r="D200" s="2">
        <v>999</v>
      </c>
      <c r="E200" s="4">
        <v>1699</v>
      </c>
      <c r="F200" s="5">
        <v>0.41</v>
      </c>
      <c r="G200" s="2">
        <v>4.4000000000000004</v>
      </c>
      <c r="H200" s="3">
        <v>7318</v>
      </c>
      <c r="I200" s="3">
        <f>(Table3[[#This Row],[actual_price]]-Table3[[#This Row],[discounted_price]])/Table3[[#This Row],[actual_price]]*100</f>
        <v>41.200706297822251</v>
      </c>
      <c r="J200" s="3" t="str">
        <f>IF(Table3[[#This Row],[Discount %'[Calculated']]]&gt;=50,"Yes", "No")</f>
        <v>No</v>
      </c>
      <c r="K200" s="3">
        <f>Table3[[#This Row],[actual_price]]*Table3[[#This Row],[rating]]</f>
        <v>7475.6</v>
      </c>
      <c r="L200" s="3" t="str">
        <f>IF(Table3[[#This Row],[discounted_price]]&lt;200, "&lt;$200", IF(Table3[[#This Row],[discounted_price]]&lt;=500, "$200-$500", "&gt;$500" ))</f>
        <v>&gt;$500</v>
      </c>
      <c r="M200" s="3">
        <f>Table3[[#This Row],[rating]]+(Table3[[#This Row],[rating_count]]/1000)</f>
        <v>11.718</v>
      </c>
      <c r="N200" s="2" t="s">
        <v>1736</v>
      </c>
      <c r="O200" s="2" t="s">
        <v>1737</v>
      </c>
      <c r="P200" s="2" t="s">
        <v>1738</v>
      </c>
      <c r="Q200" s="2" t="s">
        <v>1739</v>
      </c>
      <c r="R200" s="2" t="s">
        <v>1740</v>
      </c>
      <c r="S200" s="2" t="s">
        <v>1741</v>
      </c>
      <c r="T200" s="2" t="s">
        <v>1742</v>
      </c>
      <c r="U200" s="8" t="s">
        <v>1743</v>
      </c>
    </row>
    <row r="201" spans="1:21" ht="45" customHeight="1" x14ac:dyDescent="0.25">
      <c r="A201" s="7" t="s">
        <v>1744</v>
      </c>
      <c r="B201" s="2" t="s">
        <v>1745</v>
      </c>
      <c r="C201" s="2" t="s">
        <v>18</v>
      </c>
      <c r="D201" s="2">
        <v>225</v>
      </c>
      <c r="E201" s="2">
        <v>499</v>
      </c>
      <c r="F201" s="5">
        <v>0.55000000000000004</v>
      </c>
      <c r="G201" s="2">
        <v>4.0999999999999996</v>
      </c>
      <c r="H201" s="3">
        <v>789</v>
      </c>
      <c r="I201" s="3">
        <f>(Table3[[#This Row],[actual_price]]-Table3[[#This Row],[discounted_price]])/Table3[[#This Row],[actual_price]]*100</f>
        <v>54.90981963927856</v>
      </c>
      <c r="J201" s="3" t="str">
        <f>IF(Table3[[#This Row],[Discount %'[Calculated']]]&gt;=50,"Yes", "No")</f>
        <v>Yes</v>
      </c>
      <c r="K201" s="3">
        <f>Table3[[#This Row],[actual_price]]*Table3[[#This Row],[rating]]</f>
        <v>2045.8999999999999</v>
      </c>
      <c r="L201" s="3" t="str">
        <f>IF(Table3[[#This Row],[discounted_price]]&lt;200, "&lt;$200", IF(Table3[[#This Row],[discounted_price]]&lt;=500, "$200-$500", "&gt;$500" ))</f>
        <v>$200-$500</v>
      </c>
      <c r="M201" s="3">
        <f>Table3[[#This Row],[rating]]+(Table3[[#This Row],[rating_count]]/1000)</f>
        <v>4.8889999999999993</v>
      </c>
      <c r="N201" s="2" t="s">
        <v>1746</v>
      </c>
      <c r="O201" s="2" t="s">
        <v>1747</v>
      </c>
      <c r="P201" s="2" t="s">
        <v>1748</v>
      </c>
      <c r="Q201" s="2" t="s">
        <v>1749</v>
      </c>
      <c r="R201" s="2" t="s">
        <v>1750</v>
      </c>
      <c r="S201" s="2" t="s">
        <v>1751</v>
      </c>
      <c r="T201" s="2" t="s">
        <v>1752</v>
      </c>
      <c r="U201" s="8" t="s">
        <v>1753</v>
      </c>
    </row>
    <row r="202" spans="1:21" ht="45" customHeight="1" x14ac:dyDescent="0.25">
      <c r="A202" s="7" t="s">
        <v>1754</v>
      </c>
      <c r="B202" s="2" t="s">
        <v>1755</v>
      </c>
      <c r="C202" s="2" t="s">
        <v>462</v>
      </c>
      <c r="D202" s="2">
        <v>547</v>
      </c>
      <c r="E202" s="4">
        <v>2999</v>
      </c>
      <c r="F202" s="5">
        <v>0.82</v>
      </c>
      <c r="G202" s="2">
        <v>4.3</v>
      </c>
      <c r="H202" s="3">
        <v>407</v>
      </c>
      <c r="I202" s="3">
        <f>(Table3[[#This Row],[actual_price]]-Table3[[#This Row],[discounted_price]])/Table3[[#This Row],[actual_price]]*100</f>
        <v>81.760586862287425</v>
      </c>
      <c r="J202" s="3" t="str">
        <f>IF(Table3[[#This Row],[Discount %'[Calculated']]]&gt;=50,"Yes", "No")</f>
        <v>Yes</v>
      </c>
      <c r="K202" s="3">
        <f>Table3[[#This Row],[actual_price]]*Table3[[#This Row],[rating]]</f>
        <v>12895.699999999999</v>
      </c>
      <c r="L202" s="3" t="str">
        <f>IF(Table3[[#This Row],[discounted_price]]&lt;200, "&lt;$200", IF(Table3[[#This Row],[discounted_price]]&lt;=500, "$200-$500", "&gt;$500" ))</f>
        <v>&gt;$500</v>
      </c>
      <c r="M202" s="3">
        <f>Table3[[#This Row],[rating]]+(Table3[[#This Row],[rating_count]]/1000)</f>
        <v>4.7069999999999999</v>
      </c>
      <c r="N202" s="2" t="s">
        <v>1756</v>
      </c>
      <c r="O202" s="2" t="s">
        <v>1757</v>
      </c>
      <c r="P202" s="2" t="s">
        <v>1758</v>
      </c>
      <c r="Q202" s="2" t="s">
        <v>1759</v>
      </c>
      <c r="R202" s="2" t="s">
        <v>1760</v>
      </c>
      <c r="S202" s="2" t="s">
        <v>1761</v>
      </c>
      <c r="T202" s="2" t="s">
        <v>1762</v>
      </c>
      <c r="U202" s="8" t="s">
        <v>1763</v>
      </c>
    </row>
    <row r="203" spans="1:21" ht="45" customHeight="1" x14ac:dyDescent="0.25">
      <c r="A203" s="7" t="s">
        <v>1764</v>
      </c>
      <c r="B203" s="2" t="s">
        <v>1765</v>
      </c>
      <c r="C203" s="2" t="s">
        <v>18</v>
      </c>
      <c r="D203" s="2">
        <v>259</v>
      </c>
      <c r="E203" s="2">
        <v>699</v>
      </c>
      <c r="F203" s="5">
        <v>0.63</v>
      </c>
      <c r="G203" s="2">
        <v>3.8</v>
      </c>
      <c r="H203" s="3">
        <v>2399</v>
      </c>
      <c r="I203" s="3">
        <f>(Table3[[#This Row],[actual_price]]-Table3[[#This Row],[discounted_price]])/Table3[[#This Row],[actual_price]]*100</f>
        <v>62.947067238912737</v>
      </c>
      <c r="J203" s="3" t="str">
        <f>IF(Table3[[#This Row],[Discount %'[Calculated']]]&gt;=50,"Yes", "No")</f>
        <v>Yes</v>
      </c>
      <c r="K203" s="3">
        <f>Table3[[#This Row],[actual_price]]*Table3[[#This Row],[rating]]</f>
        <v>2656.2</v>
      </c>
      <c r="L203" s="3" t="str">
        <f>IF(Table3[[#This Row],[discounted_price]]&lt;200, "&lt;$200", IF(Table3[[#This Row],[discounted_price]]&lt;=500, "$200-$500", "&gt;$500" ))</f>
        <v>$200-$500</v>
      </c>
      <c r="M203" s="3">
        <f>Table3[[#This Row],[rating]]+(Table3[[#This Row],[rating_count]]/1000)</f>
        <v>6.1989999999999998</v>
      </c>
      <c r="N203" s="2" t="s">
        <v>1766</v>
      </c>
      <c r="O203" s="2" t="s">
        <v>1767</v>
      </c>
      <c r="P203" s="2" t="s">
        <v>1768</v>
      </c>
      <c r="Q203" s="2" t="s">
        <v>1769</v>
      </c>
      <c r="R203" s="2" t="s">
        <v>1770</v>
      </c>
      <c r="S203" s="2" t="s">
        <v>1771</v>
      </c>
      <c r="T203" s="2" t="s">
        <v>1772</v>
      </c>
      <c r="U203" s="8" t="s">
        <v>1773</v>
      </c>
    </row>
    <row r="204" spans="1:21" ht="45" customHeight="1" x14ac:dyDescent="0.25">
      <c r="A204" s="7" t="s">
        <v>1774</v>
      </c>
      <c r="B204" s="2" t="s">
        <v>1775</v>
      </c>
      <c r="C204" s="2" t="s">
        <v>462</v>
      </c>
      <c r="D204" s="2">
        <v>239</v>
      </c>
      <c r="E204" s="2">
        <v>699</v>
      </c>
      <c r="F204" s="5">
        <v>0.66</v>
      </c>
      <c r="G204" s="2">
        <v>4.4000000000000004</v>
      </c>
      <c r="H204" s="3">
        <v>2640</v>
      </c>
      <c r="I204" s="3">
        <f>(Table3[[#This Row],[actual_price]]-Table3[[#This Row],[discounted_price]])/Table3[[#This Row],[actual_price]]*100</f>
        <v>65.808297567954227</v>
      </c>
      <c r="J204" s="3" t="str">
        <f>IF(Table3[[#This Row],[Discount %'[Calculated']]]&gt;=50,"Yes", "No")</f>
        <v>Yes</v>
      </c>
      <c r="K204" s="3">
        <f>Table3[[#This Row],[actual_price]]*Table3[[#This Row],[rating]]</f>
        <v>3075.6000000000004</v>
      </c>
      <c r="L204" s="3" t="str">
        <f>IF(Table3[[#This Row],[discounted_price]]&lt;200, "&lt;$200", IF(Table3[[#This Row],[discounted_price]]&lt;=500, "$200-$500", "&gt;$500" ))</f>
        <v>$200-$500</v>
      </c>
      <c r="M204" s="3">
        <f>Table3[[#This Row],[rating]]+(Table3[[#This Row],[rating_count]]/1000)</f>
        <v>7.0400000000000009</v>
      </c>
      <c r="N204" s="2" t="s">
        <v>1776</v>
      </c>
      <c r="O204" s="2" t="s">
        <v>1777</v>
      </c>
      <c r="P204" s="2" t="s">
        <v>1778</v>
      </c>
      <c r="Q204" s="2" t="s">
        <v>1779</v>
      </c>
      <c r="R204" s="2" t="s">
        <v>1780</v>
      </c>
      <c r="S204" s="2" t="s">
        <v>1781</v>
      </c>
      <c r="T204" s="2" t="s">
        <v>1782</v>
      </c>
      <c r="U204" s="8" t="s">
        <v>1783</v>
      </c>
    </row>
    <row r="205" spans="1:21" ht="45" customHeight="1" x14ac:dyDescent="0.25">
      <c r="A205" s="7" t="s">
        <v>1784</v>
      </c>
      <c r="B205" s="2" t="s">
        <v>1785</v>
      </c>
      <c r="C205" s="2" t="s">
        <v>462</v>
      </c>
      <c r="D205" s="2">
        <v>349</v>
      </c>
      <c r="E205" s="2">
        <v>999</v>
      </c>
      <c r="F205" s="5">
        <v>0.65</v>
      </c>
      <c r="G205" s="2">
        <v>4</v>
      </c>
      <c r="H205" s="3">
        <v>839</v>
      </c>
      <c r="I205" s="3">
        <f>(Table3[[#This Row],[actual_price]]-Table3[[#This Row],[discounted_price]])/Table3[[#This Row],[actual_price]]*100</f>
        <v>65.06506506506507</v>
      </c>
      <c r="J205" s="3" t="str">
        <f>IF(Table3[[#This Row],[Discount %'[Calculated']]]&gt;=50,"Yes", "No")</f>
        <v>Yes</v>
      </c>
      <c r="K205" s="3">
        <f>Table3[[#This Row],[actual_price]]*Table3[[#This Row],[rating]]</f>
        <v>3996</v>
      </c>
      <c r="L205" s="3" t="str">
        <f>IF(Table3[[#This Row],[discounted_price]]&lt;200, "&lt;$200", IF(Table3[[#This Row],[discounted_price]]&lt;=500, "$200-$500", "&gt;$500" ))</f>
        <v>$200-$500</v>
      </c>
      <c r="M205" s="3">
        <f>Table3[[#This Row],[rating]]+(Table3[[#This Row],[rating_count]]/1000)</f>
        <v>4.8390000000000004</v>
      </c>
      <c r="N205" s="2" t="s">
        <v>1786</v>
      </c>
      <c r="O205" s="2" t="s">
        <v>1787</v>
      </c>
      <c r="P205" s="2" t="s">
        <v>1788</v>
      </c>
      <c r="Q205" s="2" t="s">
        <v>1789</v>
      </c>
      <c r="R205" s="2" t="s">
        <v>1790</v>
      </c>
      <c r="S205" s="2" t="s">
        <v>1791</v>
      </c>
      <c r="T205" s="2" t="s">
        <v>1792</v>
      </c>
      <c r="U205" s="8" t="s">
        <v>1793</v>
      </c>
    </row>
    <row r="206" spans="1:21" ht="45" customHeight="1" x14ac:dyDescent="0.25">
      <c r="A206" s="7" t="s">
        <v>1794</v>
      </c>
      <c r="B206" s="2" t="s">
        <v>1795</v>
      </c>
      <c r="C206" s="2" t="s">
        <v>129</v>
      </c>
      <c r="D206" s="2">
        <v>467</v>
      </c>
      <c r="E206" s="2">
        <v>599</v>
      </c>
      <c r="F206" s="5">
        <v>0.22</v>
      </c>
      <c r="G206" s="2">
        <v>4.4000000000000004</v>
      </c>
      <c r="H206" s="3">
        <v>44054</v>
      </c>
      <c r="I206" s="3">
        <f>(Table3[[#This Row],[actual_price]]-Table3[[#This Row],[discounted_price]])/Table3[[#This Row],[actual_price]]*100</f>
        <v>22.036727879799667</v>
      </c>
      <c r="J206" s="3" t="str">
        <f>IF(Table3[[#This Row],[Discount %'[Calculated']]]&gt;=50,"Yes", "No")</f>
        <v>No</v>
      </c>
      <c r="K206" s="3">
        <f>Table3[[#This Row],[actual_price]]*Table3[[#This Row],[rating]]</f>
        <v>2635.6000000000004</v>
      </c>
      <c r="L206" s="3" t="str">
        <f>IF(Table3[[#This Row],[discounted_price]]&lt;200, "&lt;$200", IF(Table3[[#This Row],[discounted_price]]&lt;=500, "$200-$500", "&gt;$500" ))</f>
        <v>$200-$500</v>
      </c>
      <c r="M206" s="3">
        <f>Table3[[#This Row],[rating]]+(Table3[[#This Row],[rating_count]]/1000)</f>
        <v>48.454000000000001</v>
      </c>
      <c r="N206" s="2" t="s">
        <v>1796</v>
      </c>
      <c r="O206" s="2" t="s">
        <v>1797</v>
      </c>
      <c r="P206" s="2" t="s">
        <v>1798</v>
      </c>
      <c r="Q206" s="2" t="s">
        <v>1799</v>
      </c>
      <c r="R206" s="2" t="s">
        <v>1800</v>
      </c>
      <c r="S206" s="2" t="s">
        <v>1801</v>
      </c>
      <c r="T206" s="2" t="s">
        <v>1802</v>
      </c>
      <c r="U206" s="8" t="s">
        <v>1803</v>
      </c>
    </row>
    <row r="207" spans="1:21" ht="45" customHeight="1" x14ac:dyDescent="0.25">
      <c r="A207" s="7" t="s">
        <v>1804</v>
      </c>
      <c r="B207" s="2" t="s">
        <v>1805</v>
      </c>
      <c r="C207" s="2" t="s">
        <v>18</v>
      </c>
      <c r="D207" s="2">
        <v>449</v>
      </c>
      <c r="E207" s="2">
        <v>599</v>
      </c>
      <c r="F207" s="5">
        <v>0.25</v>
      </c>
      <c r="G207" s="2">
        <v>4</v>
      </c>
      <c r="H207" s="3">
        <v>3231</v>
      </c>
      <c r="I207" s="3">
        <f>(Table3[[#This Row],[actual_price]]-Table3[[#This Row],[discounted_price]])/Table3[[#This Row],[actual_price]]*100</f>
        <v>25.041736227045075</v>
      </c>
      <c r="J207" s="3" t="str">
        <f>IF(Table3[[#This Row],[Discount %'[Calculated']]]&gt;=50,"Yes", "No")</f>
        <v>No</v>
      </c>
      <c r="K207" s="3">
        <f>Table3[[#This Row],[actual_price]]*Table3[[#This Row],[rating]]</f>
        <v>2396</v>
      </c>
      <c r="L207" s="3" t="str">
        <f>IF(Table3[[#This Row],[discounted_price]]&lt;200, "&lt;$200", IF(Table3[[#This Row],[discounted_price]]&lt;=500, "$200-$500", "&gt;$500" ))</f>
        <v>$200-$500</v>
      </c>
      <c r="M207" s="3">
        <f>Table3[[#This Row],[rating]]+(Table3[[#This Row],[rating_count]]/1000)</f>
        <v>7.2309999999999999</v>
      </c>
      <c r="N207" s="2" t="s">
        <v>1806</v>
      </c>
      <c r="O207" s="2" t="s">
        <v>1807</v>
      </c>
      <c r="P207" s="2" t="s">
        <v>1808</v>
      </c>
      <c r="Q207" s="2" t="s">
        <v>1809</v>
      </c>
      <c r="R207" s="2" t="s">
        <v>1810</v>
      </c>
      <c r="S207" s="2" t="s">
        <v>1811</v>
      </c>
      <c r="T207" s="2" t="s">
        <v>1812</v>
      </c>
      <c r="U207" s="8" t="s">
        <v>1813</v>
      </c>
    </row>
    <row r="208" spans="1:21" ht="45" customHeight="1" x14ac:dyDescent="0.25">
      <c r="A208" s="7" t="s">
        <v>1814</v>
      </c>
      <c r="B208" s="2" t="s">
        <v>1815</v>
      </c>
      <c r="C208" s="2" t="s">
        <v>169</v>
      </c>
      <c r="D208" s="4">
        <v>11990</v>
      </c>
      <c r="E208" s="4">
        <v>31990</v>
      </c>
      <c r="F208" s="5">
        <v>0.63</v>
      </c>
      <c r="G208" s="2">
        <v>4.2</v>
      </c>
      <c r="H208" s="3">
        <v>64</v>
      </c>
      <c r="I208" s="3">
        <f>(Table3[[#This Row],[actual_price]]-Table3[[#This Row],[discounted_price]])/Table3[[#This Row],[actual_price]]*100</f>
        <v>62.519537355423573</v>
      </c>
      <c r="J208" s="3" t="str">
        <f>IF(Table3[[#This Row],[Discount %'[Calculated']]]&gt;=50,"Yes", "No")</f>
        <v>Yes</v>
      </c>
      <c r="K208" s="3">
        <f>Table3[[#This Row],[actual_price]]*Table3[[#This Row],[rating]]</f>
        <v>134358</v>
      </c>
      <c r="L208" s="3" t="str">
        <f>IF(Table3[[#This Row],[discounted_price]]&lt;200, "&lt;$200", IF(Table3[[#This Row],[discounted_price]]&lt;=500, "$200-$500", "&gt;$500" ))</f>
        <v>&gt;$500</v>
      </c>
      <c r="M208" s="3">
        <f>Table3[[#This Row],[rating]]+(Table3[[#This Row],[rating_count]]/1000)</f>
        <v>4.2640000000000002</v>
      </c>
      <c r="N208" s="2" t="s">
        <v>728</v>
      </c>
      <c r="O208" s="2" t="s">
        <v>1816</v>
      </c>
      <c r="P208" s="2" t="s">
        <v>1817</v>
      </c>
      <c r="Q208" s="2" t="s">
        <v>1818</v>
      </c>
      <c r="R208" s="2" t="s">
        <v>1819</v>
      </c>
      <c r="S208" s="2" t="s">
        <v>1820</v>
      </c>
      <c r="T208" s="2" t="s">
        <v>1821</v>
      </c>
      <c r="U208" s="8" t="s">
        <v>1822</v>
      </c>
    </row>
    <row r="209" spans="1:21" ht="45" customHeight="1" x14ac:dyDescent="0.25">
      <c r="A209" s="7" t="s">
        <v>1823</v>
      </c>
      <c r="B209" s="2" t="s">
        <v>1824</v>
      </c>
      <c r="C209" s="2" t="s">
        <v>18</v>
      </c>
      <c r="D209" s="2">
        <v>350</v>
      </c>
      <c r="E209" s="2">
        <v>599</v>
      </c>
      <c r="F209" s="5">
        <v>0.42</v>
      </c>
      <c r="G209" s="2">
        <v>3.9</v>
      </c>
      <c r="H209" s="3">
        <v>8314</v>
      </c>
      <c r="I209" s="3">
        <f>(Table3[[#This Row],[actual_price]]-Table3[[#This Row],[discounted_price]])/Table3[[#This Row],[actual_price]]*100</f>
        <v>41.569282136894827</v>
      </c>
      <c r="J209" s="3" t="str">
        <f>IF(Table3[[#This Row],[Discount %'[Calculated']]]&gt;=50,"Yes", "No")</f>
        <v>No</v>
      </c>
      <c r="K209" s="3">
        <f>Table3[[#This Row],[actual_price]]*Table3[[#This Row],[rating]]</f>
        <v>2336.1</v>
      </c>
      <c r="L209" s="3" t="str">
        <f>IF(Table3[[#This Row],[discounted_price]]&lt;200, "&lt;$200", IF(Table3[[#This Row],[discounted_price]]&lt;=500, "$200-$500", "&gt;$500" ))</f>
        <v>$200-$500</v>
      </c>
      <c r="M209" s="3">
        <f>Table3[[#This Row],[rating]]+(Table3[[#This Row],[rating_count]]/1000)</f>
        <v>12.214</v>
      </c>
      <c r="N209" s="2" t="s">
        <v>1825</v>
      </c>
      <c r="O209" s="2" t="s">
        <v>1826</v>
      </c>
      <c r="P209" s="2" t="s">
        <v>1827</v>
      </c>
      <c r="Q209" s="2" t="s">
        <v>1828</v>
      </c>
      <c r="R209" s="2" t="s">
        <v>1829</v>
      </c>
      <c r="S209" s="2" t="s">
        <v>1830</v>
      </c>
      <c r="T209" s="2" t="s">
        <v>1831</v>
      </c>
      <c r="U209" s="8" t="s">
        <v>1832</v>
      </c>
    </row>
    <row r="210" spans="1:21" ht="45" customHeight="1" x14ac:dyDescent="0.25">
      <c r="A210" s="7" t="s">
        <v>1833</v>
      </c>
      <c r="B210" s="2" t="s">
        <v>1834</v>
      </c>
      <c r="C210" s="2" t="s">
        <v>18</v>
      </c>
      <c r="D210" s="2">
        <v>252</v>
      </c>
      <c r="E210" s="2">
        <v>999</v>
      </c>
      <c r="F210" s="5">
        <v>0.75</v>
      </c>
      <c r="G210" s="2">
        <v>3.7</v>
      </c>
      <c r="H210" s="3">
        <v>2249</v>
      </c>
      <c r="I210" s="3">
        <f>(Table3[[#This Row],[actual_price]]-Table3[[#This Row],[discounted_price]])/Table3[[#This Row],[actual_price]]*100</f>
        <v>74.774774774774784</v>
      </c>
      <c r="J210" s="3" t="str">
        <f>IF(Table3[[#This Row],[Discount %'[Calculated']]]&gt;=50,"Yes", "No")</f>
        <v>Yes</v>
      </c>
      <c r="K210" s="3">
        <f>Table3[[#This Row],[actual_price]]*Table3[[#This Row],[rating]]</f>
        <v>3696.3</v>
      </c>
      <c r="L210" s="3" t="str">
        <f>IF(Table3[[#This Row],[discounted_price]]&lt;200, "&lt;$200", IF(Table3[[#This Row],[discounted_price]]&lt;=500, "$200-$500", "&gt;$500" ))</f>
        <v>$200-$500</v>
      </c>
      <c r="M210" s="3">
        <f>Table3[[#This Row],[rating]]+(Table3[[#This Row],[rating_count]]/1000)</f>
        <v>5.9489999999999998</v>
      </c>
      <c r="N210" s="2" t="s">
        <v>1835</v>
      </c>
      <c r="O210" s="2" t="s">
        <v>1836</v>
      </c>
      <c r="P210" s="2" t="s">
        <v>1837</v>
      </c>
      <c r="Q210" s="2" t="s">
        <v>1838</v>
      </c>
      <c r="R210" s="2" t="s">
        <v>1839</v>
      </c>
      <c r="S210" s="2" t="s">
        <v>1840</v>
      </c>
      <c r="T210" s="2" t="s">
        <v>1841</v>
      </c>
      <c r="U210" s="8" t="s">
        <v>1842</v>
      </c>
    </row>
    <row r="211" spans="1:21" ht="45" customHeight="1" x14ac:dyDescent="0.25">
      <c r="A211" s="7" t="s">
        <v>1843</v>
      </c>
      <c r="B211" s="2" t="s">
        <v>1844</v>
      </c>
      <c r="C211" s="2" t="s">
        <v>462</v>
      </c>
      <c r="D211" s="2">
        <v>204</v>
      </c>
      <c r="E211" s="2">
        <v>599</v>
      </c>
      <c r="F211" s="5">
        <v>0.66</v>
      </c>
      <c r="G211" s="2">
        <v>3.6</v>
      </c>
      <c r="H211" s="3">
        <v>339</v>
      </c>
      <c r="I211" s="3">
        <f>(Table3[[#This Row],[actual_price]]-Table3[[#This Row],[discounted_price]])/Table3[[#This Row],[actual_price]]*100</f>
        <v>65.943238731218699</v>
      </c>
      <c r="J211" s="3" t="str">
        <f>IF(Table3[[#This Row],[Discount %'[Calculated']]]&gt;=50,"Yes", "No")</f>
        <v>Yes</v>
      </c>
      <c r="K211" s="3">
        <f>Table3[[#This Row],[actual_price]]*Table3[[#This Row],[rating]]</f>
        <v>2156.4</v>
      </c>
      <c r="L211" s="3" t="str">
        <f>IF(Table3[[#This Row],[discounted_price]]&lt;200, "&lt;$200", IF(Table3[[#This Row],[discounted_price]]&lt;=500, "$200-$500", "&gt;$500" ))</f>
        <v>$200-$500</v>
      </c>
      <c r="M211" s="3">
        <f>Table3[[#This Row],[rating]]+(Table3[[#This Row],[rating_count]]/1000)</f>
        <v>3.9390000000000001</v>
      </c>
      <c r="N211" s="2" t="s">
        <v>1845</v>
      </c>
      <c r="O211" s="2" t="s">
        <v>1846</v>
      </c>
      <c r="P211" s="2" t="s">
        <v>1847</v>
      </c>
      <c r="Q211" s="2" t="s">
        <v>1848</v>
      </c>
      <c r="R211" s="2" t="s">
        <v>1849</v>
      </c>
      <c r="S211" s="2" t="s">
        <v>1850</v>
      </c>
      <c r="T211" s="2" t="s">
        <v>1851</v>
      </c>
      <c r="U211" s="8" t="s">
        <v>1852</v>
      </c>
    </row>
    <row r="212" spans="1:21" ht="45" customHeight="1" x14ac:dyDescent="0.25">
      <c r="A212" s="7" t="s">
        <v>1853</v>
      </c>
      <c r="B212" s="2" t="s">
        <v>1854</v>
      </c>
      <c r="C212" s="2" t="s">
        <v>1404</v>
      </c>
      <c r="D212" s="4">
        <v>6490</v>
      </c>
      <c r="E212" s="4">
        <v>9990</v>
      </c>
      <c r="F212" s="5">
        <v>0.35</v>
      </c>
      <c r="G212" s="2">
        <v>4</v>
      </c>
      <c r="H212" s="3">
        <v>27</v>
      </c>
      <c r="I212" s="3">
        <f>(Table3[[#This Row],[actual_price]]-Table3[[#This Row],[discounted_price]])/Table3[[#This Row],[actual_price]]*100</f>
        <v>35.035035035035037</v>
      </c>
      <c r="J212" s="3" t="str">
        <f>IF(Table3[[#This Row],[Discount %'[Calculated']]]&gt;=50,"Yes", "No")</f>
        <v>No</v>
      </c>
      <c r="K212" s="3">
        <f>Table3[[#This Row],[actual_price]]*Table3[[#This Row],[rating]]</f>
        <v>39960</v>
      </c>
      <c r="L212" s="3" t="str">
        <f>IF(Table3[[#This Row],[discounted_price]]&lt;200, "&lt;$200", IF(Table3[[#This Row],[discounted_price]]&lt;=500, "$200-$500", "&gt;$500" ))</f>
        <v>&gt;$500</v>
      </c>
      <c r="M212" s="3">
        <f>Table3[[#This Row],[rating]]+(Table3[[#This Row],[rating_count]]/1000)</f>
        <v>4.0270000000000001</v>
      </c>
      <c r="N212" s="2" t="s">
        <v>1855</v>
      </c>
      <c r="O212" s="2" t="s">
        <v>1856</v>
      </c>
      <c r="P212" s="2" t="s">
        <v>1857</v>
      </c>
      <c r="Q212" s="2" t="s">
        <v>1858</v>
      </c>
      <c r="R212" s="2" t="s">
        <v>1859</v>
      </c>
      <c r="S212" s="2" t="s">
        <v>1860</v>
      </c>
      <c r="T212" s="2" t="s">
        <v>1861</v>
      </c>
      <c r="U212" s="8" t="s">
        <v>1862</v>
      </c>
    </row>
    <row r="213" spans="1:21" ht="45" customHeight="1" x14ac:dyDescent="0.25">
      <c r="A213" s="7" t="s">
        <v>1863</v>
      </c>
      <c r="B213" s="2" t="s">
        <v>1864</v>
      </c>
      <c r="C213" s="2" t="s">
        <v>462</v>
      </c>
      <c r="D213" s="2">
        <v>235</v>
      </c>
      <c r="E213" s="2">
        <v>599</v>
      </c>
      <c r="F213" s="5">
        <v>0.61</v>
      </c>
      <c r="G213" s="2">
        <v>3.5</v>
      </c>
      <c r="H213" s="3">
        <v>197</v>
      </c>
      <c r="I213" s="3">
        <f>(Table3[[#This Row],[actual_price]]-Table3[[#This Row],[discounted_price]])/Table3[[#This Row],[actual_price]]*100</f>
        <v>60.767946577629381</v>
      </c>
      <c r="J213" s="3" t="str">
        <f>IF(Table3[[#This Row],[Discount %'[Calculated']]]&gt;=50,"Yes", "No")</f>
        <v>Yes</v>
      </c>
      <c r="K213" s="3">
        <f>Table3[[#This Row],[actual_price]]*Table3[[#This Row],[rating]]</f>
        <v>2096.5</v>
      </c>
      <c r="L213" s="3" t="str">
        <f>IF(Table3[[#This Row],[discounted_price]]&lt;200, "&lt;$200", IF(Table3[[#This Row],[discounted_price]]&lt;=500, "$200-$500", "&gt;$500" ))</f>
        <v>$200-$500</v>
      </c>
      <c r="M213" s="3">
        <f>Table3[[#This Row],[rating]]+(Table3[[#This Row],[rating_count]]/1000)</f>
        <v>3.6970000000000001</v>
      </c>
      <c r="N213" s="2" t="s">
        <v>1865</v>
      </c>
      <c r="O213" s="2" t="s">
        <v>1866</v>
      </c>
      <c r="P213" s="2" t="s">
        <v>1867</v>
      </c>
      <c r="Q213" s="2" t="s">
        <v>1868</v>
      </c>
      <c r="R213" s="2" t="s">
        <v>1869</v>
      </c>
      <c r="S213" s="2" t="s">
        <v>1870</v>
      </c>
      <c r="T213" s="2" t="s">
        <v>1871</v>
      </c>
      <c r="U213" s="8" t="s">
        <v>1872</v>
      </c>
    </row>
    <row r="214" spans="1:21" ht="45" customHeight="1" x14ac:dyDescent="0.25">
      <c r="A214" s="7" t="s">
        <v>1873</v>
      </c>
      <c r="B214" s="2" t="s">
        <v>1874</v>
      </c>
      <c r="C214" s="2" t="s">
        <v>18</v>
      </c>
      <c r="D214" s="2">
        <v>299</v>
      </c>
      <c r="E214" s="2">
        <v>800</v>
      </c>
      <c r="F214" s="5">
        <v>0.63</v>
      </c>
      <c r="G214" s="2">
        <v>4.5</v>
      </c>
      <c r="H214" s="3">
        <v>74977</v>
      </c>
      <c r="I214" s="3">
        <f>(Table3[[#This Row],[actual_price]]-Table3[[#This Row],[discounted_price]])/Table3[[#This Row],[actual_price]]*100</f>
        <v>62.625</v>
      </c>
      <c r="J214" s="3" t="str">
        <f>IF(Table3[[#This Row],[Discount %'[Calculated']]]&gt;=50,"Yes", "No")</f>
        <v>Yes</v>
      </c>
      <c r="K214" s="3">
        <f>Table3[[#This Row],[actual_price]]*Table3[[#This Row],[rating]]</f>
        <v>3600</v>
      </c>
      <c r="L214" s="3" t="str">
        <f>IF(Table3[[#This Row],[discounted_price]]&lt;200, "&lt;$200", IF(Table3[[#This Row],[discounted_price]]&lt;=500, "$200-$500", "&gt;$500" ))</f>
        <v>$200-$500</v>
      </c>
      <c r="M214" s="3">
        <f>Table3[[#This Row],[rating]]+(Table3[[#This Row],[rating_count]]/1000)</f>
        <v>79.477000000000004</v>
      </c>
      <c r="N214" s="2" t="s">
        <v>1875</v>
      </c>
      <c r="O214" s="2" t="s">
        <v>305</v>
      </c>
      <c r="P214" s="2" t="s">
        <v>306</v>
      </c>
      <c r="Q214" s="2" t="s">
        <v>307</v>
      </c>
      <c r="R214" s="2" t="s">
        <v>308</v>
      </c>
      <c r="S214" s="2" t="s">
        <v>309</v>
      </c>
      <c r="T214" s="2" t="s">
        <v>1876</v>
      </c>
      <c r="U214" s="8" t="s">
        <v>1877</v>
      </c>
    </row>
    <row r="215" spans="1:21" ht="45" customHeight="1" x14ac:dyDescent="0.25">
      <c r="A215" s="7" t="s">
        <v>1878</v>
      </c>
      <c r="B215" s="2" t="s">
        <v>1879</v>
      </c>
      <c r="C215" s="2" t="s">
        <v>18</v>
      </c>
      <c r="D215" s="2">
        <v>799</v>
      </c>
      <c r="E215" s="4">
        <v>1999</v>
      </c>
      <c r="F215" s="5">
        <v>0.6</v>
      </c>
      <c r="G215" s="2">
        <v>4.2</v>
      </c>
      <c r="H215" s="3">
        <v>8583</v>
      </c>
      <c r="I215" s="3">
        <f>(Table3[[#This Row],[actual_price]]-Table3[[#This Row],[discounted_price]])/Table3[[#This Row],[actual_price]]*100</f>
        <v>60.030015007503756</v>
      </c>
      <c r="J215" s="3" t="str">
        <f>IF(Table3[[#This Row],[Discount %'[Calculated']]]&gt;=50,"Yes", "No")</f>
        <v>Yes</v>
      </c>
      <c r="K215" s="3">
        <f>Table3[[#This Row],[actual_price]]*Table3[[#This Row],[rating]]</f>
        <v>8395.8000000000011</v>
      </c>
      <c r="L215" s="3" t="str">
        <f>IF(Table3[[#This Row],[discounted_price]]&lt;200, "&lt;$200", IF(Table3[[#This Row],[discounted_price]]&lt;=500, "$200-$500", "&gt;$500" ))</f>
        <v>&gt;$500</v>
      </c>
      <c r="M215" s="3">
        <f>Table3[[#This Row],[rating]]+(Table3[[#This Row],[rating_count]]/1000)</f>
        <v>12.783000000000001</v>
      </c>
      <c r="N215" s="2" t="s">
        <v>1880</v>
      </c>
      <c r="O215" s="2" t="s">
        <v>1881</v>
      </c>
      <c r="P215" s="2" t="s">
        <v>1882</v>
      </c>
      <c r="Q215" s="2" t="s">
        <v>1883</v>
      </c>
      <c r="R215" s="2" t="s">
        <v>1884</v>
      </c>
      <c r="S215" s="2" t="s">
        <v>1885</v>
      </c>
      <c r="T215" s="2" t="s">
        <v>1886</v>
      </c>
      <c r="U215" s="8" t="s">
        <v>1887</v>
      </c>
    </row>
    <row r="216" spans="1:21" ht="45" customHeight="1" x14ac:dyDescent="0.25">
      <c r="A216" s="7" t="s">
        <v>1888</v>
      </c>
      <c r="B216" s="2" t="s">
        <v>1889</v>
      </c>
      <c r="C216" s="2" t="s">
        <v>462</v>
      </c>
      <c r="D216" s="2">
        <v>299</v>
      </c>
      <c r="E216" s="2">
        <v>999</v>
      </c>
      <c r="F216" s="5">
        <v>0.7</v>
      </c>
      <c r="G216" s="2">
        <v>3.8</v>
      </c>
      <c r="H216" s="3">
        <v>928</v>
      </c>
      <c r="I216" s="3">
        <f>(Table3[[#This Row],[actual_price]]-Table3[[#This Row],[discounted_price]])/Table3[[#This Row],[actual_price]]*100</f>
        <v>70.070070070070074</v>
      </c>
      <c r="J216" s="3" t="str">
        <f>IF(Table3[[#This Row],[Discount %'[Calculated']]]&gt;=50,"Yes", "No")</f>
        <v>Yes</v>
      </c>
      <c r="K216" s="3">
        <f>Table3[[#This Row],[actual_price]]*Table3[[#This Row],[rating]]</f>
        <v>3796.2</v>
      </c>
      <c r="L216" s="3" t="str">
        <f>IF(Table3[[#This Row],[discounted_price]]&lt;200, "&lt;$200", IF(Table3[[#This Row],[discounted_price]]&lt;=500, "$200-$500", "&gt;$500" ))</f>
        <v>$200-$500</v>
      </c>
      <c r="M216" s="3">
        <f>Table3[[#This Row],[rating]]+(Table3[[#This Row],[rating_count]]/1000)</f>
        <v>4.7279999999999998</v>
      </c>
      <c r="N216" s="2" t="s">
        <v>1890</v>
      </c>
      <c r="O216" s="2" t="s">
        <v>1891</v>
      </c>
      <c r="P216" s="2" t="s">
        <v>1892</v>
      </c>
      <c r="Q216" s="2" t="s">
        <v>1893</v>
      </c>
      <c r="R216" s="2" t="s">
        <v>1894</v>
      </c>
      <c r="S216" s="2" t="s">
        <v>1895</v>
      </c>
      <c r="T216" s="2" t="s">
        <v>1896</v>
      </c>
      <c r="U216" s="8" t="s">
        <v>1897</v>
      </c>
    </row>
    <row r="217" spans="1:21" ht="45" customHeight="1" x14ac:dyDescent="0.25">
      <c r="A217" s="7" t="s">
        <v>1898</v>
      </c>
      <c r="B217" s="2" t="s">
        <v>1899</v>
      </c>
      <c r="C217" s="2" t="s">
        <v>508</v>
      </c>
      <c r="D217" s="4">
        <v>6999</v>
      </c>
      <c r="E217" s="4">
        <v>16990</v>
      </c>
      <c r="F217" s="5">
        <v>0.59</v>
      </c>
      <c r="G217" s="2">
        <v>3.8</v>
      </c>
      <c r="H217" s="3">
        <v>110</v>
      </c>
      <c r="I217" s="3">
        <f>(Table3[[#This Row],[actual_price]]-Table3[[#This Row],[discounted_price]])/Table3[[#This Row],[actual_price]]*100</f>
        <v>58.805179517363158</v>
      </c>
      <c r="J217" s="3" t="str">
        <f>IF(Table3[[#This Row],[Discount %'[Calculated']]]&gt;=50,"Yes", "No")</f>
        <v>Yes</v>
      </c>
      <c r="K217" s="3">
        <f>Table3[[#This Row],[actual_price]]*Table3[[#This Row],[rating]]</f>
        <v>64562</v>
      </c>
      <c r="L217" s="3" t="str">
        <f>IF(Table3[[#This Row],[discounted_price]]&lt;200, "&lt;$200", IF(Table3[[#This Row],[discounted_price]]&lt;=500, "$200-$500", "&gt;$500" ))</f>
        <v>&gt;$500</v>
      </c>
      <c r="M217" s="3">
        <f>Table3[[#This Row],[rating]]+(Table3[[#This Row],[rating_count]]/1000)</f>
        <v>3.9099999999999997</v>
      </c>
      <c r="N217" s="2" t="s">
        <v>1900</v>
      </c>
      <c r="O217" s="2" t="s">
        <v>1901</v>
      </c>
      <c r="P217" s="2" t="s">
        <v>1902</v>
      </c>
      <c r="Q217" s="2" t="s">
        <v>1903</v>
      </c>
      <c r="R217" s="2" t="s">
        <v>1904</v>
      </c>
      <c r="S217" s="2" t="s">
        <v>1905</v>
      </c>
      <c r="T217" s="2" t="s">
        <v>1906</v>
      </c>
      <c r="U217" s="8" t="s">
        <v>1907</v>
      </c>
    </row>
    <row r="218" spans="1:21" ht="45" customHeight="1" x14ac:dyDescent="0.25">
      <c r="A218" s="7" t="s">
        <v>1908</v>
      </c>
      <c r="B218" s="2" t="s">
        <v>1909</v>
      </c>
      <c r="C218" s="2" t="s">
        <v>169</v>
      </c>
      <c r="D218" s="4">
        <v>42999</v>
      </c>
      <c r="E218" s="4">
        <v>59999</v>
      </c>
      <c r="F218" s="5">
        <v>0.28000000000000003</v>
      </c>
      <c r="G218" s="2">
        <v>4.0999999999999996</v>
      </c>
      <c r="H218" s="3">
        <v>6753</v>
      </c>
      <c r="I218" s="3">
        <f>(Table3[[#This Row],[actual_price]]-Table3[[#This Row],[discounted_price]])/Table3[[#This Row],[actual_price]]*100</f>
        <v>28.333805563426058</v>
      </c>
      <c r="J218" s="3" t="str">
        <f>IF(Table3[[#This Row],[Discount %'[Calculated']]]&gt;=50,"Yes", "No")</f>
        <v>No</v>
      </c>
      <c r="K218" s="3">
        <f>Table3[[#This Row],[actual_price]]*Table3[[#This Row],[rating]]</f>
        <v>245995.89999999997</v>
      </c>
      <c r="L218" s="3" t="str">
        <f>IF(Table3[[#This Row],[discounted_price]]&lt;200, "&lt;$200", IF(Table3[[#This Row],[discounted_price]]&lt;=500, "$200-$500", "&gt;$500" ))</f>
        <v>&gt;$500</v>
      </c>
      <c r="M218" s="3">
        <f>Table3[[#This Row],[rating]]+(Table3[[#This Row],[rating_count]]/1000)</f>
        <v>10.853</v>
      </c>
      <c r="N218" s="2" t="s">
        <v>1910</v>
      </c>
      <c r="O218" s="2" t="s">
        <v>1911</v>
      </c>
      <c r="P218" s="2" t="s">
        <v>1912</v>
      </c>
      <c r="Q218" s="2" t="s">
        <v>1913</v>
      </c>
      <c r="R218" s="2" t="s">
        <v>1914</v>
      </c>
      <c r="S218" s="2" t="s">
        <v>1915</v>
      </c>
      <c r="T218" s="2" t="s">
        <v>1916</v>
      </c>
      <c r="U218" s="8" t="s">
        <v>1917</v>
      </c>
    </row>
    <row r="219" spans="1:21" ht="45" customHeight="1" x14ac:dyDescent="0.25">
      <c r="A219" s="7" t="s">
        <v>1918</v>
      </c>
      <c r="B219" s="2" t="s">
        <v>1919</v>
      </c>
      <c r="C219" s="2" t="s">
        <v>129</v>
      </c>
      <c r="D219" s="2">
        <v>173</v>
      </c>
      <c r="E219" s="2">
        <v>999</v>
      </c>
      <c r="F219" s="5">
        <v>0.83</v>
      </c>
      <c r="G219" s="2">
        <v>4.3</v>
      </c>
      <c r="H219" s="3">
        <v>1237</v>
      </c>
      <c r="I219" s="3">
        <f>(Table3[[#This Row],[actual_price]]-Table3[[#This Row],[discounted_price]])/Table3[[#This Row],[actual_price]]*100</f>
        <v>82.682682682682682</v>
      </c>
      <c r="J219" s="3" t="str">
        <f>IF(Table3[[#This Row],[Discount %'[Calculated']]]&gt;=50,"Yes", "No")</f>
        <v>Yes</v>
      </c>
      <c r="K219" s="3">
        <f>Table3[[#This Row],[actual_price]]*Table3[[#This Row],[rating]]</f>
        <v>4295.7</v>
      </c>
      <c r="L219" s="3" t="str">
        <f>IF(Table3[[#This Row],[discounted_price]]&lt;200, "&lt;$200", IF(Table3[[#This Row],[discounted_price]]&lt;=500, "$200-$500", "&gt;$500" ))</f>
        <v>&lt;$200</v>
      </c>
      <c r="M219" s="3">
        <f>Table3[[#This Row],[rating]]+(Table3[[#This Row],[rating_count]]/1000)</f>
        <v>5.5369999999999999</v>
      </c>
      <c r="N219" s="2" t="s">
        <v>1920</v>
      </c>
      <c r="O219" s="2" t="s">
        <v>1921</v>
      </c>
      <c r="P219" s="2" t="s">
        <v>1922</v>
      </c>
      <c r="Q219" s="2" t="s">
        <v>1923</v>
      </c>
      <c r="R219" s="2" t="s">
        <v>1924</v>
      </c>
      <c r="S219" s="2" t="s">
        <v>1925</v>
      </c>
      <c r="T219" s="2" t="s">
        <v>1926</v>
      </c>
      <c r="U219" s="8" t="s">
        <v>1927</v>
      </c>
    </row>
    <row r="220" spans="1:21" ht="45" customHeight="1" x14ac:dyDescent="0.25">
      <c r="A220" s="7" t="s">
        <v>1928</v>
      </c>
      <c r="B220" s="2" t="s">
        <v>1929</v>
      </c>
      <c r="C220" s="2" t="s">
        <v>1930</v>
      </c>
      <c r="D220" s="2">
        <v>209</v>
      </c>
      <c r="E220" s="2">
        <v>600</v>
      </c>
      <c r="F220" s="5">
        <v>0.65</v>
      </c>
      <c r="G220" s="2">
        <v>4.4000000000000004</v>
      </c>
      <c r="H220" s="3">
        <v>18872</v>
      </c>
      <c r="I220" s="3">
        <f>(Table3[[#This Row],[actual_price]]-Table3[[#This Row],[discounted_price]])/Table3[[#This Row],[actual_price]]*100</f>
        <v>65.166666666666657</v>
      </c>
      <c r="J220" s="3" t="str">
        <f>IF(Table3[[#This Row],[Discount %'[Calculated']]]&gt;=50,"Yes", "No")</f>
        <v>Yes</v>
      </c>
      <c r="K220" s="3">
        <f>Table3[[#This Row],[actual_price]]*Table3[[#This Row],[rating]]</f>
        <v>2640</v>
      </c>
      <c r="L220" s="3" t="str">
        <f>IF(Table3[[#This Row],[discounted_price]]&lt;200, "&lt;$200", IF(Table3[[#This Row],[discounted_price]]&lt;=500, "$200-$500", "&gt;$500" ))</f>
        <v>$200-$500</v>
      </c>
      <c r="M220" s="3">
        <f>Table3[[#This Row],[rating]]+(Table3[[#This Row],[rating_count]]/1000)</f>
        <v>23.271999999999998</v>
      </c>
      <c r="N220" s="2" t="s">
        <v>1931</v>
      </c>
      <c r="O220" s="2" t="s">
        <v>1932</v>
      </c>
      <c r="P220" s="2" t="s">
        <v>1933</v>
      </c>
      <c r="Q220" s="2" t="s">
        <v>1934</v>
      </c>
      <c r="R220" s="2" t="s">
        <v>1935</v>
      </c>
      <c r="S220" s="2" t="s">
        <v>1936</v>
      </c>
      <c r="T220" s="2" t="s">
        <v>1937</v>
      </c>
      <c r="U220" s="8" t="s">
        <v>1938</v>
      </c>
    </row>
    <row r="221" spans="1:21" ht="45" customHeight="1" x14ac:dyDescent="0.25">
      <c r="A221" s="7" t="s">
        <v>1939</v>
      </c>
      <c r="B221" s="2" t="s">
        <v>1940</v>
      </c>
      <c r="C221" s="2" t="s">
        <v>18</v>
      </c>
      <c r="D221" s="2">
        <v>848.99</v>
      </c>
      <c r="E221" s="4">
        <v>1490</v>
      </c>
      <c r="F221" s="5">
        <v>0.43</v>
      </c>
      <c r="G221" s="2">
        <v>3.9</v>
      </c>
      <c r="H221" s="3">
        <v>356</v>
      </c>
      <c r="I221" s="3">
        <f>(Table3[[#This Row],[actual_price]]-Table3[[#This Row],[discounted_price]])/Table3[[#This Row],[actual_price]]*100</f>
        <v>43.020805369127515</v>
      </c>
      <c r="J221" s="3" t="str">
        <f>IF(Table3[[#This Row],[Discount %'[Calculated']]]&gt;=50,"Yes", "No")</f>
        <v>No</v>
      </c>
      <c r="K221" s="3">
        <f>Table3[[#This Row],[actual_price]]*Table3[[#This Row],[rating]]</f>
        <v>5811</v>
      </c>
      <c r="L221" s="3" t="str">
        <f>IF(Table3[[#This Row],[discounted_price]]&lt;200, "&lt;$200", IF(Table3[[#This Row],[discounted_price]]&lt;=500, "$200-$500", "&gt;$500" ))</f>
        <v>&gt;$500</v>
      </c>
      <c r="M221" s="3">
        <f>Table3[[#This Row],[rating]]+(Table3[[#This Row],[rating_count]]/1000)</f>
        <v>4.2560000000000002</v>
      </c>
      <c r="N221" s="2" t="s">
        <v>1941</v>
      </c>
      <c r="O221" s="2" t="s">
        <v>1942</v>
      </c>
      <c r="P221" s="2" t="s">
        <v>1943</v>
      </c>
      <c r="Q221" s="2" t="s">
        <v>1944</v>
      </c>
      <c r="R221" s="2" t="s">
        <v>1945</v>
      </c>
      <c r="S221" s="2" t="s">
        <v>1946</v>
      </c>
      <c r="T221" s="2" t="s">
        <v>1947</v>
      </c>
      <c r="U221" s="8" t="s">
        <v>1948</v>
      </c>
    </row>
    <row r="222" spans="1:21" ht="45" customHeight="1" x14ac:dyDescent="0.25">
      <c r="A222" s="7" t="s">
        <v>1949</v>
      </c>
      <c r="B222" s="2" t="s">
        <v>1950</v>
      </c>
      <c r="C222" s="2" t="s">
        <v>18</v>
      </c>
      <c r="D222" s="2">
        <v>649</v>
      </c>
      <c r="E222" s="4">
        <v>1999</v>
      </c>
      <c r="F222" s="5">
        <v>0.68</v>
      </c>
      <c r="G222" s="2">
        <v>4.2</v>
      </c>
      <c r="H222" s="3">
        <v>24269</v>
      </c>
      <c r="I222" s="3">
        <f>(Table3[[#This Row],[actual_price]]-Table3[[#This Row],[discounted_price]])/Table3[[#This Row],[actual_price]]*100</f>
        <v>67.533766883441729</v>
      </c>
      <c r="J222" s="3" t="str">
        <f>IF(Table3[[#This Row],[Discount %'[Calculated']]]&gt;=50,"Yes", "No")</f>
        <v>Yes</v>
      </c>
      <c r="K222" s="3">
        <f>Table3[[#This Row],[actual_price]]*Table3[[#This Row],[rating]]</f>
        <v>8395.8000000000011</v>
      </c>
      <c r="L222" s="3" t="str">
        <f>IF(Table3[[#This Row],[discounted_price]]&lt;200, "&lt;$200", IF(Table3[[#This Row],[discounted_price]]&lt;=500, "$200-$500", "&gt;$500" ))</f>
        <v>&gt;$500</v>
      </c>
      <c r="M222" s="3">
        <f>Table3[[#This Row],[rating]]+(Table3[[#This Row],[rating_count]]/1000)</f>
        <v>28.468999999999998</v>
      </c>
      <c r="N222" s="2" t="s">
        <v>1951</v>
      </c>
      <c r="O222" s="2" t="s">
        <v>20</v>
      </c>
      <c r="P222" s="2" t="s">
        <v>21</v>
      </c>
      <c r="Q222" s="2" t="s">
        <v>22</v>
      </c>
      <c r="R222" s="2" t="s">
        <v>23</v>
      </c>
      <c r="S222" s="2" t="s">
        <v>825</v>
      </c>
      <c r="T222" s="2" t="s">
        <v>1952</v>
      </c>
      <c r="U222" s="8" t="s">
        <v>1953</v>
      </c>
    </row>
    <row r="223" spans="1:21" ht="45" customHeight="1" x14ac:dyDescent="0.25">
      <c r="A223" s="7" t="s">
        <v>1954</v>
      </c>
      <c r="B223" s="2" t="s">
        <v>1955</v>
      </c>
      <c r="C223" s="2" t="s">
        <v>462</v>
      </c>
      <c r="D223" s="2">
        <v>299</v>
      </c>
      <c r="E223" s="2">
        <v>899</v>
      </c>
      <c r="F223" s="5">
        <v>0.67</v>
      </c>
      <c r="G223" s="2">
        <v>3.8</v>
      </c>
      <c r="H223" s="3">
        <v>425</v>
      </c>
      <c r="I223" s="3">
        <f>(Table3[[#This Row],[actual_price]]-Table3[[#This Row],[discounted_price]])/Table3[[#This Row],[actual_price]]*100</f>
        <v>66.740823136818676</v>
      </c>
      <c r="J223" s="3" t="str">
        <f>IF(Table3[[#This Row],[Discount %'[Calculated']]]&gt;=50,"Yes", "No")</f>
        <v>Yes</v>
      </c>
      <c r="K223" s="3">
        <f>Table3[[#This Row],[actual_price]]*Table3[[#This Row],[rating]]</f>
        <v>3416.2</v>
      </c>
      <c r="L223" s="3" t="str">
        <f>IF(Table3[[#This Row],[discounted_price]]&lt;200, "&lt;$200", IF(Table3[[#This Row],[discounted_price]]&lt;=500, "$200-$500", "&gt;$500" ))</f>
        <v>$200-$500</v>
      </c>
      <c r="M223" s="3">
        <f>Table3[[#This Row],[rating]]+(Table3[[#This Row],[rating_count]]/1000)</f>
        <v>4.2249999999999996</v>
      </c>
      <c r="N223" s="2" t="s">
        <v>1956</v>
      </c>
      <c r="O223" s="2" t="s">
        <v>1957</v>
      </c>
      <c r="P223" s="2" t="s">
        <v>1958</v>
      </c>
      <c r="Q223" s="2" t="s">
        <v>1959</v>
      </c>
      <c r="R223" s="2" t="s">
        <v>1960</v>
      </c>
      <c r="S223" s="2" t="s">
        <v>1961</v>
      </c>
      <c r="T223" s="2" t="s">
        <v>1962</v>
      </c>
      <c r="U223" s="8" t="s">
        <v>1963</v>
      </c>
    </row>
    <row r="224" spans="1:21" ht="45" customHeight="1" x14ac:dyDescent="0.25">
      <c r="A224" s="7" t="s">
        <v>1964</v>
      </c>
      <c r="B224" s="2" t="s">
        <v>1965</v>
      </c>
      <c r="C224" s="2" t="s">
        <v>643</v>
      </c>
      <c r="D224" s="2">
        <v>399</v>
      </c>
      <c r="E224" s="2">
        <v>799</v>
      </c>
      <c r="F224" s="5">
        <v>0.5</v>
      </c>
      <c r="G224" s="2">
        <v>4.0999999999999996</v>
      </c>
      <c r="H224" s="3">
        <v>1161</v>
      </c>
      <c r="I224" s="3">
        <f>(Table3[[#This Row],[actual_price]]-Table3[[#This Row],[discounted_price]])/Table3[[#This Row],[actual_price]]*100</f>
        <v>50.062578222778477</v>
      </c>
      <c r="J224" s="3" t="str">
        <f>IF(Table3[[#This Row],[Discount %'[Calculated']]]&gt;=50,"Yes", "No")</f>
        <v>Yes</v>
      </c>
      <c r="K224" s="3">
        <f>Table3[[#This Row],[actual_price]]*Table3[[#This Row],[rating]]</f>
        <v>3275.8999999999996</v>
      </c>
      <c r="L224" s="3" t="str">
        <f>IF(Table3[[#This Row],[discounted_price]]&lt;200, "&lt;$200", IF(Table3[[#This Row],[discounted_price]]&lt;=500, "$200-$500", "&gt;$500" ))</f>
        <v>$200-$500</v>
      </c>
      <c r="M224" s="3">
        <f>Table3[[#This Row],[rating]]+(Table3[[#This Row],[rating_count]]/1000)</f>
        <v>5.2609999999999992</v>
      </c>
      <c r="N224" s="2" t="s">
        <v>1966</v>
      </c>
      <c r="O224" s="2" t="s">
        <v>1967</v>
      </c>
      <c r="P224" s="2" t="s">
        <v>1968</v>
      </c>
      <c r="Q224" s="2" t="s">
        <v>1969</v>
      </c>
      <c r="R224" s="2" t="s">
        <v>1970</v>
      </c>
      <c r="S224" s="2" t="s">
        <v>1971</v>
      </c>
      <c r="T224" s="2" t="s">
        <v>1972</v>
      </c>
      <c r="U224" s="8" t="s">
        <v>1973</v>
      </c>
    </row>
    <row r="225" spans="1:21" ht="45" customHeight="1" x14ac:dyDescent="0.25">
      <c r="A225" s="7" t="s">
        <v>1974</v>
      </c>
      <c r="B225" s="2" t="s">
        <v>1975</v>
      </c>
      <c r="C225" s="2" t="s">
        <v>18</v>
      </c>
      <c r="D225" s="2">
        <v>249</v>
      </c>
      <c r="E225" s="2">
        <v>499</v>
      </c>
      <c r="F225" s="5">
        <v>0.5</v>
      </c>
      <c r="G225" s="2">
        <v>4.0999999999999996</v>
      </c>
      <c r="H225" s="3">
        <v>1508</v>
      </c>
      <c r="I225" s="3">
        <f>(Table3[[#This Row],[actual_price]]-Table3[[#This Row],[discounted_price]])/Table3[[#This Row],[actual_price]]*100</f>
        <v>50.100200400801597</v>
      </c>
      <c r="J225" s="3" t="str">
        <f>IF(Table3[[#This Row],[Discount %'[Calculated']]]&gt;=50,"Yes", "No")</f>
        <v>Yes</v>
      </c>
      <c r="K225" s="3">
        <f>Table3[[#This Row],[actual_price]]*Table3[[#This Row],[rating]]</f>
        <v>2045.8999999999999</v>
      </c>
      <c r="L225" s="3" t="str">
        <f>IF(Table3[[#This Row],[discounted_price]]&lt;200, "&lt;$200", IF(Table3[[#This Row],[discounted_price]]&lt;=500, "$200-$500", "&gt;$500" ))</f>
        <v>$200-$500</v>
      </c>
      <c r="M225" s="3">
        <f>Table3[[#This Row],[rating]]+(Table3[[#This Row],[rating_count]]/1000)</f>
        <v>5.6079999999999997</v>
      </c>
      <c r="N225" s="2" t="s">
        <v>1976</v>
      </c>
      <c r="O225" s="2" t="s">
        <v>1977</v>
      </c>
      <c r="P225" s="2" t="s">
        <v>1978</v>
      </c>
      <c r="Q225" s="2" t="s">
        <v>1979</v>
      </c>
      <c r="R225" s="2" t="s">
        <v>1980</v>
      </c>
      <c r="S225" s="2" t="s">
        <v>13033</v>
      </c>
      <c r="T225" s="2" t="s">
        <v>1981</v>
      </c>
      <c r="U225" s="8" t="s">
        <v>1982</v>
      </c>
    </row>
    <row r="226" spans="1:21" ht="45" customHeight="1" x14ac:dyDescent="0.25">
      <c r="A226" s="7" t="s">
        <v>1983</v>
      </c>
      <c r="B226" s="2" t="s">
        <v>1984</v>
      </c>
      <c r="C226" s="2" t="s">
        <v>1985</v>
      </c>
      <c r="D226" s="4">
        <v>1249</v>
      </c>
      <c r="E226" s="4">
        <v>2299</v>
      </c>
      <c r="F226" s="5">
        <v>0.46</v>
      </c>
      <c r="G226" s="2">
        <v>4.3</v>
      </c>
      <c r="H226" s="3">
        <v>7636</v>
      </c>
      <c r="I226" s="3">
        <f>(Table3[[#This Row],[actual_price]]-Table3[[#This Row],[discounted_price]])/Table3[[#This Row],[actual_price]]*100</f>
        <v>45.672031317964333</v>
      </c>
      <c r="J226" s="3" t="str">
        <f>IF(Table3[[#This Row],[Discount %'[Calculated']]]&gt;=50,"Yes", "No")</f>
        <v>No</v>
      </c>
      <c r="K226" s="3">
        <f>Table3[[#This Row],[actual_price]]*Table3[[#This Row],[rating]]</f>
        <v>9885.6999999999989</v>
      </c>
      <c r="L226" s="3" t="str">
        <f>IF(Table3[[#This Row],[discounted_price]]&lt;200, "&lt;$200", IF(Table3[[#This Row],[discounted_price]]&lt;=500, "$200-$500", "&gt;$500" ))</f>
        <v>&gt;$500</v>
      </c>
      <c r="M226" s="3">
        <f>Table3[[#This Row],[rating]]+(Table3[[#This Row],[rating_count]]/1000)</f>
        <v>11.936</v>
      </c>
      <c r="N226" s="2" t="s">
        <v>1986</v>
      </c>
      <c r="O226" s="2" t="s">
        <v>1987</v>
      </c>
      <c r="P226" s="2" t="s">
        <v>1988</v>
      </c>
      <c r="Q226" s="2" t="s">
        <v>1989</v>
      </c>
      <c r="R226" s="2" t="s">
        <v>1990</v>
      </c>
      <c r="S226" s="2" t="s">
        <v>1991</v>
      </c>
      <c r="T226" s="2" t="s">
        <v>1992</v>
      </c>
      <c r="U226" s="8" t="s">
        <v>1993</v>
      </c>
    </row>
    <row r="227" spans="1:21" ht="45" customHeight="1" x14ac:dyDescent="0.25">
      <c r="A227" s="7" t="s">
        <v>1994</v>
      </c>
      <c r="B227" s="2" t="s">
        <v>1995</v>
      </c>
      <c r="C227" s="2" t="s">
        <v>462</v>
      </c>
      <c r="D227" s="2">
        <v>213</v>
      </c>
      <c r="E227" s="2">
        <v>499</v>
      </c>
      <c r="F227" s="5">
        <v>0.56999999999999995</v>
      </c>
      <c r="G227" s="2">
        <v>3.7</v>
      </c>
      <c r="H227" s="3">
        <v>246</v>
      </c>
      <c r="I227" s="3">
        <f>(Table3[[#This Row],[actual_price]]-Table3[[#This Row],[discounted_price]])/Table3[[#This Row],[actual_price]]*100</f>
        <v>57.314629258517037</v>
      </c>
      <c r="J227" s="3" t="str">
        <f>IF(Table3[[#This Row],[Discount %'[Calculated']]]&gt;=50,"Yes", "No")</f>
        <v>Yes</v>
      </c>
      <c r="K227" s="3">
        <f>Table3[[#This Row],[actual_price]]*Table3[[#This Row],[rating]]</f>
        <v>1846.3000000000002</v>
      </c>
      <c r="L227" s="3" t="str">
        <f>IF(Table3[[#This Row],[discounted_price]]&lt;200, "&lt;$200", IF(Table3[[#This Row],[discounted_price]]&lt;=500, "$200-$500", "&gt;$500" ))</f>
        <v>$200-$500</v>
      </c>
      <c r="M227" s="3">
        <f>Table3[[#This Row],[rating]]+(Table3[[#This Row],[rating_count]]/1000)</f>
        <v>3.9460000000000002</v>
      </c>
      <c r="N227" s="2" t="s">
        <v>1996</v>
      </c>
      <c r="O227" s="2" t="s">
        <v>1997</v>
      </c>
      <c r="P227" s="2" t="s">
        <v>1998</v>
      </c>
      <c r="Q227" s="2" t="s">
        <v>1999</v>
      </c>
      <c r="R227" s="2" t="s">
        <v>2000</v>
      </c>
      <c r="S227" s="2" t="s">
        <v>2001</v>
      </c>
      <c r="T227" s="2" t="s">
        <v>2002</v>
      </c>
      <c r="U227" s="8" t="s">
        <v>2003</v>
      </c>
    </row>
    <row r="228" spans="1:21" ht="45" customHeight="1" x14ac:dyDescent="0.25">
      <c r="A228" s="7" t="s">
        <v>2004</v>
      </c>
      <c r="B228" s="2" t="s">
        <v>2005</v>
      </c>
      <c r="C228" s="2" t="s">
        <v>462</v>
      </c>
      <c r="D228" s="2">
        <v>209</v>
      </c>
      <c r="E228" s="2">
        <v>499</v>
      </c>
      <c r="F228" s="5">
        <v>0.57999999999999996</v>
      </c>
      <c r="G228" s="2">
        <v>4</v>
      </c>
      <c r="H228" s="3">
        <v>479</v>
      </c>
      <c r="I228" s="3">
        <f>(Table3[[#This Row],[actual_price]]-Table3[[#This Row],[discounted_price]])/Table3[[#This Row],[actual_price]]*100</f>
        <v>58.116232464929865</v>
      </c>
      <c r="J228" s="3" t="str">
        <f>IF(Table3[[#This Row],[Discount %'[Calculated']]]&gt;=50,"Yes", "No")</f>
        <v>Yes</v>
      </c>
      <c r="K228" s="3">
        <f>Table3[[#This Row],[actual_price]]*Table3[[#This Row],[rating]]</f>
        <v>1996</v>
      </c>
      <c r="L228" s="3" t="str">
        <f>IF(Table3[[#This Row],[discounted_price]]&lt;200, "&lt;$200", IF(Table3[[#This Row],[discounted_price]]&lt;=500, "$200-$500", "&gt;$500" ))</f>
        <v>$200-$500</v>
      </c>
      <c r="M228" s="3">
        <f>Table3[[#This Row],[rating]]+(Table3[[#This Row],[rating_count]]/1000)</f>
        <v>4.4790000000000001</v>
      </c>
      <c r="N228" s="2" t="s">
        <v>2006</v>
      </c>
      <c r="O228" s="2" t="s">
        <v>2007</v>
      </c>
      <c r="P228" s="2" t="s">
        <v>2008</v>
      </c>
      <c r="Q228" s="2" t="s">
        <v>2009</v>
      </c>
      <c r="R228" s="2" t="s">
        <v>2010</v>
      </c>
      <c r="S228" s="2" t="s">
        <v>2011</v>
      </c>
      <c r="T228" s="2" t="s">
        <v>2012</v>
      </c>
      <c r="U228" s="8" t="s">
        <v>2013</v>
      </c>
    </row>
    <row r="229" spans="1:21" ht="45" customHeight="1" x14ac:dyDescent="0.25">
      <c r="A229" s="7" t="s">
        <v>2014</v>
      </c>
      <c r="B229" s="2" t="s">
        <v>2015</v>
      </c>
      <c r="C229" s="2" t="s">
        <v>129</v>
      </c>
      <c r="D229" s="2">
        <v>598</v>
      </c>
      <c r="E229" s="4">
        <v>4999</v>
      </c>
      <c r="F229" s="5">
        <v>0.88</v>
      </c>
      <c r="G229" s="2">
        <v>4.2</v>
      </c>
      <c r="H229" s="3">
        <v>910</v>
      </c>
      <c r="I229" s="3">
        <f>(Table3[[#This Row],[actual_price]]-Table3[[#This Row],[discounted_price]])/Table3[[#This Row],[actual_price]]*100</f>
        <v>88.037607521504299</v>
      </c>
      <c r="J229" s="3" t="str">
        <f>IF(Table3[[#This Row],[Discount %'[Calculated']]]&gt;=50,"Yes", "No")</f>
        <v>Yes</v>
      </c>
      <c r="K229" s="3">
        <f>Table3[[#This Row],[actual_price]]*Table3[[#This Row],[rating]]</f>
        <v>20995.8</v>
      </c>
      <c r="L229" s="3" t="str">
        <f>IF(Table3[[#This Row],[discounted_price]]&lt;200, "&lt;$200", IF(Table3[[#This Row],[discounted_price]]&lt;=500, "$200-$500", "&gt;$500" ))</f>
        <v>&gt;$500</v>
      </c>
      <c r="M229" s="3">
        <f>Table3[[#This Row],[rating]]+(Table3[[#This Row],[rating_count]]/1000)</f>
        <v>5.1100000000000003</v>
      </c>
      <c r="N229" s="2" t="s">
        <v>2016</v>
      </c>
      <c r="O229" s="2" t="s">
        <v>2017</v>
      </c>
      <c r="P229" s="2" t="s">
        <v>2018</v>
      </c>
      <c r="Q229" s="2" t="s">
        <v>2019</v>
      </c>
      <c r="R229" s="2" t="s">
        <v>2020</v>
      </c>
      <c r="S229" s="2" t="s">
        <v>2021</v>
      </c>
      <c r="T229" s="2" t="s">
        <v>2022</v>
      </c>
      <c r="U229" s="8" t="s">
        <v>2023</v>
      </c>
    </row>
    <row r="230" spans="1:21" ht="45" customHeight="1" x14ac:dyDescent="0.25">
      <c r="A230" s="7" t="s">
        <v>2024</v>
      </c>
      <c r="B230" s="2" t="s">
        <v>2025</v>
      </c>
      <c r="C230" s="2" t="s">
        <v>18</v>
      </c>
      <c r="D230" s="2">
        <v>799</v>
      </c>
      <c r="E230" s="4">
        <v>1749</v>
      </c>
      <c r="F230" s="5">
        <v>0.54</v>
      </c>
      <c r="G230" s="2">
        <v>4.0999999999999996</v>
      </c>
      <c r="H230" s="3">
        <v>5626</v>
      </c>
      <c r="I230" s="3">
        <f>(Table3[[#This Row],[actual_price]]-Table3[[#This Row],[discounted_price]])/Table3[[#This Row],[actual_price]]*100</f>
        <v>54.316752429959983</v>
      </c>
      <c r="J230" s="3" t="str">
        <f>IF(Table3[[#This Row],[Discount %'[Calculated']]]&gt;=50,"Yes", "No")</f>
        <v>Yes</v>
      </c>
      <c r="K230" s="3">
        <f>Table3[[#This Row],[actual_price]]*Table3[[#This Row],[rating]]</f>
        <v>7170.9</v>
      </c>
      <c r="L230" s="3" t="str">
        <f>IF(Table3[[#This Row],[discounted_price]]&lt;200, "&lt;$200", IF(Table3[[#This Row],[discounted_price]]&lt;=500, "$200-$500", "&gt;$500" ))</f>
        <v>&gt;$500</v>
      </c>
      <c r="M230" s="3">
        <f>Table3[[#This Row],[rating]]+(Table3[[#This Row],[rating_count]]/1000)</f>
        <v>9.7259999999999991</v>
      </c>
      <c r="N230" s="2" t="s">
        <v>2026</v>
      </c>
      <c r="O230" s="2" t="s">
        <v>2027</v>
      </c>
      <c r="P230" s="2" t="s">
        <v>2028</v>
      </c>
      <c r="Q230" s="2" t="s">
        <v>2029</v>
      </c>
      <c r="R230" s="2" t="s">
        <v>2030</v>
      </c>
      <c r="S230" s="2" t="s">
        <v>2031</v>
      </c>
      <c r="T230" s="2" t="s">
        <v>2032</v>
      </c>
      <c r="U230" s="8" t="s">
        <v>2033</v>
      </c>
    </row>
    <row r="231" spans="1:21" ht="45" customHeight="1" x14ac:dyDescent="0.25">
      <c r="A231" s="7" t="s">
        <v>2034</v>
      </c>
      <c r="B231" s="2" t="s">
        <v>2035</v>
      </c>
      <c r="C231" s="2" t="s">
        <v>18</v>
      </c>
      <c r="D231" s="2">
        <v>159</v>
      </c>
      <c r="E231" s="2">
        <v>595</v>
      </c>
      <c r="F231" s="5">
        <v>0.73</v>
      </c>
      <c r="G231" s="2">
        <v>4.3</v>
      </c>
      <c r="H231" s="3">
        <v>14184</v>
      </c>
      <c r="I231" s="3">
        <f>(Table3[[#This Row],[actual_price]]-Table3[[#This Row],[discounted_price]])/Table3[[#This Row],[actual_price]]*100</f>
        <v>73.277310924369743</v>
      </c>
      <c r="J231" s="3" t="str">
        <f>IF(Table3[[#This Row],[Discount %'[Calculated']]]&gt;=50,"Yes", "No")</f>
        <v>Yes</v>
      </c>
      <c r="K231" s="3">
        <f>Table3[[#This Row],[actual_price]]*Table3[[#This Row],[rating]]</f>
        <v>2558.5</v>
      </c>
      <c r="L231" s="3" t="str">
        <f>IF(Table3[[#This Row],[discounted_price]]&lt;200, "&lt;$200", IF(Table3[[#This Row],[discounted_price]]&lt;=500, "$200-$500", "&gt;$500" ))</f>
        <v>&lt;$200</v>
      </c>
      <c r="M231" s="3">
        <f>Table3[[#This Row],[rating]]+(Table3[[#This Row],[rating_count]]/1000)</f>
        <v>18.483999999999998</v>
      </c>
      <c r="N231" s="2" t="s">
        <v>2036</v>
      </c>
      <c r="O231" s="2" t="s">
        <v>2037</v>
      </c>
      <c r="P231" s="2" t="s">
        <v>2038</v>
      </c>
      <c r="Q231" s="2" t="s">
        <v>2039</v>
      </c>
      <c r="R231" s="2" t="s">
        <v>2040</v>
      </c>
      <c r="S231" s="2" t="s">
        <v>2041</v>
      </c>
      <c r="T231" s="2" t="s">
        <v>2042</v>
      </c>
      <c r="U231" s="8" t="s">
        <v>2043</v>
      </c>
    </row>
    <row r="232" spans="1:21" ht="45" customHeight="1" x14ac:dyDescent="0.25">
      <c r="A232" s="7" t="s">
        <v>2044</v>
      </c>
      <c r="B232" s="2" t="s">
        <v>2045</v>
      </c>
      <c r="C232" s="2" t="s">
        <v>2046</v>
      </c>
      <c r="D232" s="2">
        <v>499</v>
      </c>
      <c r="E232" s="4">
        <v>1100</v>
      </c>
      <c r="F232" s="5">
        <v>0.55000000000000004</v>
      </c>
      <c r="G232" s="2">
        <v>4.4000000000000004</v>
      </c>
      <c r="H232" s="3">
        <v>25177</v>
      </c>
      <c r="I232" s="3">
        <f>(Table3[[#This Row],[actual_price]]-Table3[[#This Row],[discounted_price]])/Table3[[#This Row],[actual_price]]*100</f>
        <v>54.63636363636364</v>
      </c>
      <c r="J232" s="3" t="str">
        <f>IF(Table3[[#This Row],[Discount %'[Calculated']]]&gt;=50,"Yes", "No")</f>
        <v>Yes</v>
      </c>
      <c r="K232" s="3">
        <f>Table3[[#This Row],[actual_price]]*Table3[[#This Row],[rating]]</f>
        <v>4840</v>
      </c>
      <c r="L232" s="3" t="str">
        <f>IF(Table3[[#This Row],[discounted_price]]&lt;200, "&lt;$200", IF(Table3[[#This Row],[discounted_price]]&lt;=500, "$200-$500", "&gt;$500" ))</f>
        <v>$200-$500</v>
      </c>
      <c r="M232" s="3">
        <f>Table3[[#This Row],[rating]]+(Table3[[#This Row],[rating_count]]/1000)</f>
        <v>29.576999999999998</v>
      </c>
      <c r="N232" s="2" t="s">
        <v>2047</v>
      </c>
      <c r="O232" s="2" t="s">
        <v>2048</v>
      </c>
      <c r="P232" s="2" t="s">
        <v>2049</v>
      </c>
      <c r="Q232" s="2" t="s">
        <v>2050</v>
      </c>
      <c r="R232" s="2" t="s">
        <v>2051</v>
      </c>
      <c r="S232" s="2" t="s">
        <v>2052</v>
      </c>
      <c r="T232" s="2" t="s">
        <v>2053</v>
      </c>
      <c r="U232" s="8" t="s">
        <v>2054</v>
      </c>
    </row>
    <row r="233" spans="1:21" ht="45" customHeight="1" x14ac:dyDescent="0.25">
      <c r="A233" s="7" t="s">
        <v>2055</v>
      </c>
      <c r="B233" s="2" t="s">
        <v>2056</v>
      </c>
      <c r="C233" s="2" t="s">
        <v>169</v>
      </c>
      <c r="D233" s="4">
        <v>31999</v>
      </c>
      <c r="E233" s="4">
        <v>49999</v>
      </c>
      <c r="F233" s="5">
        <v>0.36</v>
      </c>
      <c r="G233" s="2">
        <v>4.3</v>
      </c>
      <c r="H233" s="3">
        <v>21252</v>
      </c>
      <c r="I233" s="3">
        <f>(Table3[[#This Row],[actual_price]]-Table3[[#This Row],[discounted_price]])/Table3[[#This Row],[actual_price]]*100</f>
        <v>36.000720014400287</v>
      </c>
      <c r="J233" s="3" t="str">
        <f>IF(Table3[[#This Row],[Discount %'[Calculated']]]&gt;=50,"Yes", "No")</f>
        <v>No</v>
      </c>
      <c r="K233" s="3">
        <f>Table3[[#This Row],[actual_price]]*Table3[[#This Row],[rating]]</f>
        <v>214995.69999999998</v>
      </c>
      <c r="L233" s="3" t="str">
        <f>IF(Table3[[#This Row],[discounted_price]]&lt;200, "&lt;$200", IF(Table3[[#This Row],[discounted_price]]&lt;=500, "$200-$500", "&gt;$500" ))</f>
        <v>&gt;$500</v>
      </c>
      <c r="M233" s="3">
        <f>Table3[[#This Row],[rating]]+(Table3[[#This Row],[rating_count]]/1000)</f>
        <v>25.552</v>
      </c>
      <c r="N233" s="2" t="s">
        <v>2057</v>
      </c>
      <c r="O233" s="2" t="s">
        <v>2058</v>
      </c>
      <c r="P233" s="2" t="s">
        <v>2059</v>
      </c>
      <c r="Q233" s="2" t="s">
        <v>2060</v>
      </c>
      <c r="R233" s="2" t="s">
        <v>2061</v>
      </c>
      <c r="S233" s="2" t="s">
        <v>2062</v>
      </c>
      <c r="T233" s="2" t="s">
        <v>2063</v>
      </c>
      <c r="U233" s="8" t="s">
        <v>2064</v>
      </c>
    </row>
    <row r="234" spans="1:21" ht="45" customHeight="1" x14ac:dyDescent="0.25">
      <c r="A234" s="7" t="s">
        <v>2065</v>
      </c>
      <c r="B234" s="2" t="s">
        <v>2066</v>
      </c>
      <c r="C234" s="2" t="s">
        <v>169</v>
      </c>
      <c r="D234" s="4">
        <v>32990</v>
      </c>
      <c r="E234" s="4">
        <v>56790</v>
      </c>
      <c r="F234" s="5">
        <v>0.42</v>
      </c>
      <c r="G234" s="2">
        <v>4.3</v>
      </c>
      <c r="H234" s="3">
        <v>567</v>
      </c>
      <c r="I234" s="3">
        <f>(Table3[[#This Row],[actual_price]]-Table3[[#This Row],[discounted_price]])/Table3[[#This Row],[actual_price]]*100</f>
        <v>41.908786758232083</v>
      </c>
      <c r="J234" s="3" t="str">
        <f>IF(Table3[[#This Row],[Discount %'[Calculated']]]&gt;=50,"Yes", "No")</f>
        <v>No</v>
      </c>
      <c r="K234" s="3">
        <f>Table3[[#This Row],[actual_price]]*Table3[[#This Row],[rating]]</f>
        <v>244197</v>
      </c>
      <c r="L234" s="3" t="str">
        <f>IF(Table3[[#This Row],[discounted_price]]&lt;200, "&lt;$200", IF(Table3[[#This Row],[discounted_price]]&lt;=500, "$200-$500", "&gt;$500" ))</f>
        <v>&gt;$500</v>
      </c>
      <c r="M234" s="3">
        <f>Table3[[#This Row],[rating]]+(Table3[[#This Row],[rating_count]]/1000)</f>
        <v>4.867</v>
      </c>
      <c r="N234" s="2" t="s">
        <v>2067</v>
      </c>
      <c r="O234" s="2" t="s">
        <v>2068</v>
      </c>
      <c r="P234" s="2" t="s">
        <v>2069</v>
      </c>
      <c r="Q234" s="2" t="s">
        <v>2070</v>
      </c>
      <c r="R234" s="2" t="s">
        <v>2071</v>
      </c>
      <c r="S234" s="2" t="s">
        <v>2072</v>
      </c>
      <c r="T234" s="2" t="s">
        <v>2073</v>
      </c>
      <c r="U234" s="8" t="s">
        <v>2074</v>
      </c>
    </row>
    <row r="235" spans="1:21" ht="45" customHeight="1" x14ac:dyDescent="0.25">
      <c r="A235" s="7" t="s">
        <v>2075</v>
      </c>
      <c r="B235" s="2" t="s">
        <v>2076</v>
      </c>
      <c r="C235" s="2" t="s">
        <v>462</v>
      </c>
      <c r="D235" s="2">
        <v>299</v>
      </c>
      <c r="E235" s="4">
        <v>1199</v>
      </c>
      <c r="F235" s="5">
        <v>0.75</v>
      </c>
      <c r="G235" s="2">
        <v>3.5</v>
      </c>
      <c r="H235" s="3">
        <v>466</v>
      </c>
      <c r="I235" s="3">
        <f>(Table3[[#This Row],[actual_price]]-Table3[[#This Row],[discounted_price]])/Table3[[#This Row],[actual_price]]*100</f>
        <v>75.062552126772303</v>
      </c>
      <c r="J235" s="3" t="str">
        <f>IF(Table3[[#This Row],[Discount %'[Calculated']]]&gt;=50,"Yes", "No")</f>
        <v>Yes</v>
      </c>
      <c r="K235" s="3">
        <f>Table3[[#This Row],[actual_price]]*Table3[[#This Row],[rating]]</f>
        <v>4196.5</v>
      </c>
      <c r="L235" s="3" t="str">
        <f>IF(Table3[[#This Row],[discounted_price]]&lt;200, "&lt;$200", IF(Table3[[#This Row],[discounted_price]]&lt;=500, "$200-$500", "&gt;$500" ))</f>
        <v>$200-$500</v>
      </c>
      <c r="M235" s="3">
        <f>Table3[[#This Row],[rating]]+(Table3[[#This Row],[rating_count]]/1000)</f>
        <v>3.9660000000000002</v>
      </c>
      <c r="N235" s="2" t="s">
        <v>2077</v>
      </c>
      <c r="O235" s="2" t="s">
        <v>2078</v>
      </c>
      <c r="P235" s="2" t="s">
        <v>2079</v>
      </c>
      <c r="Q235" s="2" t="s">
        <v>2080</v>
      </c>
      <c r="R235" s="2" t="s">
        <v>2081</v>
      </c>
      <c r="S235" s="2" t="s">
        <v>2082</v>
      </c>
      <c r="T235" s="2" t="s">
        <v>2083</v>
      </c>
      <c r="U235" s="8" t="s">
        <v>2084</v>
      </c>
    </row>
    <row r="236" spans="1:21" ht="45" customHeight="1" x14ac:dyDescent="0.25">
      <c r="A236" s="7" t="s">
        <v>2085</v>
      </c>
      <c r="B236" s="2" t="s">
        <v>2086</v>
      </c>
      <c r="C236" s="2" t="s">
        <v>18</v>
      </c>
      <c r="D236" s="2">
        <v>128.31</v>
      </c>
      <c r="E236" s="2">
        <v>549</v>
      </c>
      <c r="F236" s="5">
        <v>0.77</v>
      </c>
      <c r="G236" s="2">
        <v>3.9</v>
      </c>
      <c r="H236" s="3">
        <v>61</v>
      </c>
      <c r="I236" s="3">
        <f>(Table3[[#This Row],[actual_price]]-Table3[[#This Row],[discounted_price]])/Table3[[#This Row],[actual_price]]*100</f>
        <v>76.62841530054645</v>
      </c>
      <c r="J236" s="3" t="str">
        <f>IF(Table3[[#This Row],[Discount %'[Calculated']]]&gt;=50,"Yes", "No")</f>
        <v>Yes</v>
      </c>
      <c r="K236" s="3">
        <f>Table3[[#This Row],[actual_price]]*Table3[[#This Row],[rating]]</f>
        <v>2141.1</v>
      </c>
      <c r="L236" s="3" t="str">
        <f>IF(Table3[[#This Row],[discounted_price]]&lt;200, "&lt;$200", IF(Table3[[#This Row],[discounted_price]]&lt;=500, "$200-$500", "&gt;$500" ))</f>
        <v>&lt;$200</v>
      </c>
      <c r="M236" s="3">
        <f>Table3[[#This Row],[rating]]+(Table3[[#This Row],[rating_count]]/1000)</f>
        <v>3.9609999999999999</v>
      </c>
      <c r="N236" s="2" t="s">
        <v>1716</v>
      </c>
      <c r="O236" s="2" t="s">
        <v>1717</v>
      </c>
      <c r="P236" s="2" t="s">
        <v>1718</v>
      </c>
      <c r="Q236" s="2" t="s">
        <v>1719</v>
      </c>
      <c r="R236" s="2" t="s">
        <v>1720</v>
      </c>
      <c r="S236" s="2" t="s">
        <v>1721</v>
      </c>
      <c r="T236" s="2" t="s">
        <v>2087</v>
      </c>
      <c r="U236" s="8" t="s">
        <v>2088</v>
      </c>
    </row>
    <row r="237" spans="1:21" ht="45" customHeight="1" x14ac:dyDescent="0.25">
      <c r="A237" s="7" t="s">
        <v>2089</v>
      </c>
      <c r="B237" s="2" t="s">
        <v>2090</v>
      </c>
      <c r="C237" s="2" t="s">
        <v>18</v>
      </c>
      <c r="D237" s="2">
        <v>599</v>
      </c>
      <c r="E237" s="2">
        <v>849</v>
      </c>
      <c r="F237" s="5">
        <v>0.28999999999999998</v>
      </c>
      <c r="G237" s="2">
        <v>4.5</v>
      </c>
      <c r="H237" s="3">
        <v>474</v>
      </c>
      <c r="I237" s="3">
        <f>(Table3[[#This Row],[actual_price]]-Table3[[#This Row],[discounted_price]])/Table3[[#This Row],[actual_price]]*100</f>
        <v>29.446407538280329</v>
      </c>
      <c r="J237" s="3" t="str">
        <f>IF(Table3[[#This Row],[Discount %'[Calculated']]]&gt;=50,"Yes", "No")</f>
        <v>No</v>
      </c>
      <c r="K237" s="3">
        <f>Table3[[#This Row],[actual_price]]*Table3[[#This Row],[rating]]</f>
        <v>3820.5</v>
      </c>
      <c r="L237" s="3" t="str">
        <f>IF(Table3[[#This Row],[discounted_price]]&lt;200, "&lt;$200", IF(Table3[[#This Row],[discounted_price]]&lt;=500, "$200-$500", "&gt;$500" ))</f>
        <v>&gt;$500</v>
      </c>
      <c r="M237" s="3">
        <f>Table3[[#This Row],[rating]]+(Table3[[#This Row],[rating_count]]/1000)</f>
        <v>4.9740000000000002</v>
      </c>
      <c r="N237" s="2" t="s">
        <v>1468</v>
      </c>
      <c r="O237" s="2" t="s">
        <v>2091</v>
      </c>
      <c r="P237" s="2" t="s">
        <v>2092</v>
      </c>
      <c r="Q237" s="2" t="s">
        <v>2093</v>
      </c>
      <c r="R237" s="2" t="s">
        <v>2094</v>
      </c>
      <c r="S237" s="2" t="s">
        <v>2095</v>
      </c>
      <c r="T237" s="2" t="s">
        <v>2096</v>
      </c>
      <c r="U237" s="8" t="s">
        <v>2097</v>
      </c>
    </row>
    <row r="238" spans="1:21" ht="45" customHeight="1" x14ac:dyDescent="0.25">
      <c r="A238" s="7" t="s">
        <v>2098</v>
      </c>
      <c r="B238" s="2" t="s">
        <v>2099</v>
      </c>
      <c r="C238" s="2" t="s">
        <v>462</v>
      </c>
      <c r="D238" s="2">
        <v>399</v>
      </c>
      <c r="E238" s="2">
        <v>899</v>
      </c>
      <c r="F238" s="5">
        <v>0.56000000000000005</v>
      </c>
      <c r="G238" s="2">
        <v>3.4</v>
      </c>
      <c r="H238" s="3">
        <v>431</v>
      </c>
      <c r="I238" s="3">
        <f>(Table3[[#This Row],[actual_price]]-Table3[[#This Row],[discounted_price]])/Table3[[#This Row],[actual_price]]*100</f>
        <v>55.617352614015573</v>
      </c>
      <c r="J238" s="3" t="str">
        <f>IF(Table3[[#This Row],[Discount %'[Calculated']]]&gt;=50,"Yes", "No")</f>
        <v>Yes</v>
      </c>
      <c r="K238" s="3">
        <f>Table3[[#This Row],[actual_price]]*Table3[[#This Row],[rating]]</f>
        <v>3056.6</v>
      </c>
      <c r="L238" s="3" t="str">
        <f>IF(Table3[[#This Row],[discounted_price]]&lt;200, "&lt;$200", IF(Table3[[#This Row],[discounted_price]]&lt;=500, "$200-$500", "&gt;$500" ))</f>
        <v>$200-$500</v>
      </c>
      <c r="M238" s="3">
        <f>Table3[[#This Row],[rating]]+(Table3[[#This Row],[rating_count]]/1000)</f>
        <v>3.831</v>
      </c>
      <c r="N238" s="2" t="s">
        <v>2100</v>
      </c>
      <c r="O238" s="2" t="s">
        <v>2101</v>
      </c>
      <c r="P238" s="2" t="s">
        <v>2102</v>
      </c>
      <c r="Q238" s="2" t="s">
        <v>2103</v>
      </c>
      <c r="R238" s="2" t="s">
        <v>2104</v>
      </c>
      <c r="S238" s="2" t="s">
        <v>2105</v>
      </c>
      <c r="T238" s="2" t="s">
        <v>2106</v>
      </c>
      <c r="U238" s="8" t="s">
        <v>2107</v>
      </c>
    </row>
    <row r="239" spans="1:21" ht="45" customHeight="1" x14ac:dyDescent="0.25">
      <c r="A239" s="7" t="s">
        <v>2108</v>
      </c>
      <c r="B239" s="2" t="s">
        <v>2109</v>
      </c>
      <c r="C239" s="2" t="s">
        <v>18</v>
      </c>
      <c r="D239" s="2">
        <v>449</v>
      </c>
      <c r="E239" s="4">
        <v>1099</v>
      </c>
      <c r="F239" s="5">
        <v>0.59</v>
      </c>
      <c r="G239" s="2">
        <v>4</v>
      </c>
      <c r="H239" s="3">
        <v>242</v>
      </c>
      <c r="I239" s="3">
        <f>(Table3[[#This Row],[actual_price]]-Table3[[#This Row],[discounted_price]])/Table3[[#This Row],[actual_price]]*100</f>
        <v>59.144676979071889</v>
      </c>
      <c r="J239" s="3" t="str">
        <f>IF(Table3[[#This Row],[Discount %'[Calculated']]]&gt;=50,"Yes", "No")</f>
        <v>Yes</v>
      </c>
      <c r="K239" s="3">
        <f>Table3[[#This Row],[actual_price]]*Table3[[#This Row],[rating]]</f>
        <v>4396</v>
      </c>
      <c r="L239" s="3" t="str">
        <f>IF(Table3[[#This Row],[discounted_price]]&lt;200, "&lt;$200", IF(Table3[[#This Row],[discounted_price]]&lt;=500, "$200-$500", "&gt;$500" ))</f>
        <v>$200-$500</v>
      </c>
      <c r="M239" s="3">
        <f>Table3[[#This Row],[rating]]+(Table3[[#This Row],[rating_count]]/1000)</f>
        <v>4.242</v>
      </c>
      <c r="N239" s="2" t="s">
        <v>2110</v>
      </c>
      <c r="O239" s="2" t="s">
        <v>2111</v>
      </c>
      <c r="P239" s="2" t="s">
        <v>2112</v>
      </c>
      <c r="Q239" s="2" t="s">
        <v>2113</v>
      </c>
      <c r="R239" s="2" t="s">
        <v>2114</v>
      </c>
      <c r="S239" s="2" t="s">
        <v>2115</v>
      </c>
      <c r="T239" s="2" t="s">
        <v>2116</v>
      </c>
      <c r="U239" s="8" t="s">
        <v>2117</v>
      </c>
    </row>
    <row r="240" spans="1:21" ht="45" customHeight="1" x14ac:dyDescent="0.25">
      <c r="A240" s="7" t="s">
        <v>2118</v>
      </c>
      <c r="B240" s="2" t="s">
        <v>2119</v>
      </c>
      <c r="C240" s="2" t="s">
        <v>18</v>
      </c>
      <c r="D240" s="2">
        <v>254</v>
      </c>
      <c r="E240" s="2">
        <v>799</v>
      </c>
      <c r="F240" s="5">
        <v>0.68</v>
      </c>
      <c r="G240" s="2">
        <v>4</v>
      </c>
      <c r="H240" s="3">
        <v>2905</v>
      </c>
      <c r="I240" s="3">
        <f>(Table3[[#This Row],[actual_price]]-Table3[[#This Row],[discounted_price]])/Table3[[#This Row],[actual_price]]*100</f>
        <v>68.210262828535676</v>
      </c>
      <c r="J240" s="3" t="str">
        <f>IF(Table3[[#This Row],[Discount %'[Calculated']]]&gt;=50,"Yes", "No")</f>
        <v>Yes</v>
      </c>
      <c r="K240" s="3">
        <f>Table3[[#This Row],[actual_price]]*Table3[[#This Row],[rating]]</f>
        <v>3196</v>
      </c>
      <c r="L240" s="3" t="str">
        <f>IF(Table3[[#This Row],[discounted_price]]&lt;200, "&lt;$200", IF(Table3[[#This Row],[discounted_price]]&lt;=500, "$200-$500", "&gt;$500" ))</f>
        <v>$200-$500</v>
      </c>
      <c r="M240" s="3">
        <f>Table3[[#This Row],[rating]]+(Table3[[#This Row],[rating_count]]/1000)</f>
        <v>6.9049999999999994</v>
      </c>
      <c r="N240" s="2" t="s">
        <v>2120</v>
      </c>
      <c r="O240" s="2" t="s">
        <v>2121</v>
      </c>
      <c r="P240" s="2" t="s">
        <v>2122</v>
      </c>
      <c r="Q240" s="2" t="s">
        <v>2123</v>
      </c>
      <c r="R240" s="2" t="s">
        <v>2124</v>
      </c>
      <c r="S240" s="2" t="s">
        <v>2125</v>
      </c>
      <c r="T240" s="2" t="s">
        <v>2126</v>
      </c>
      <c r="U240" s="8" t="s">
        <v>2127</v>
      </c>
    </row>
    <row r="241" spans="1:21" ht="45" customHeight="1" x14ac:dyDescent="0.25">
      <c r="A241" s="7" t="s">
        <v>2128</v>
      </c>
      <c r="B241" s="2" t="s">
        <v>2129</v>
      </c>
      <c r="C241" s="2" t="s">
        <v>2130</v>
      </c>
      <c r="D241" s="2">
        <v>399</v>
      </c>
      <c r="E241" s="2">
        <v>795</v>
      </c>
      <c r="F241" s="5">
        <v>0.5</v>
      </c>
      <c r="G241" s="2">
        <v>4.4000000000000004</v>
      </c>
      <c r="H241" s="3">
        <v>12091</v>
      </c>
      <c r="I241" s="3">
        <f>(Table3[[#This Row],[actual_price]]-Table3[[#This Row],[discounted_price]])/Table3[[#This Row],[actual_price]]*100</f>
        <v>49.811320754716981</v>
      </c>
      <c r="J241" s="3" t="str">
        <f>IF(Table3[[#This Row],[Discount %'[Calculated']]]&gt;=50,"Yes", "No")</f>
        <v>No</v>
      </c>
      <c r="K241" s="3">
        <f>Table3[[#This Row],[actual_price]]*Table3[[#This Row],[rating]]</f>
        <v>3498.0000000000005</v>
      </c>
      <c r="L241" s="3" t="str">
        <f>IF(Table3[[#This Row],[discounted_price]]&lt;200, "&lt;$200", IF(Table3[[#This Row],[discounted_price]]&lt;=500, "$200-$500", "&gt;$500" ))</f>
        <v>$200-$500</v>
      </c>
      <c r="M241" s="3">
        <f>Table3[[#This Row],[rating]]+(Table3[[#This Row],[rating_count]]/1000)</f>
        <v>16.491</v>
      </c>
      <c r="N241" s="2" t="s">
        <v>2131</v>
      </c>
      <c r="O241" s="2" t="s">
        <v>2132</v>
      </c>
      <c r="P241" s="2" t="s">
        <v>2133</v>
      </c>
      <c r="Q241" s="2" t="s">
        <v>2134</v>
      </c>
      <c r="R241" s="2" t="s">
        <v>2135</v>
      </c>
      <c r="S241" s="2" t="s">
        <v>2136</v>
      </c>
      <c r="T241" s="2" t="s">
        <v>2137</v>
      </c>
      <c r="U241" s="8" t="s">
        <v>2138</v>
      </c>
    </row>
    <row r="242" spans="1:21" ht="45" customHeight="1" x14ac:dyDescent="0.25">
      <c r="A242" s="7" t="s">
        <v>2139</v>
      </c>
      <c r="B242" s="2" t="s">
        <v>2140</v>
      </c>
      <c r="C242" s="2" t="s">
        <v>18</v>
      </c>
      <c r="D242" s="2">
        <v>179</v>
      </c>
      <c r="E242" s="2">
        <v>399</v>
      </c>
      <c r="F242" s="5">
        <v>0.55000000000000004</v>
      </c>
      <c r="G242" s="2">
        <v>4</v>
      </c>
      <c r="H242" s="3">
        <v>1423</v>
      </c>
      <c r="I242" s="3">
        <f>(Table3[[#This Row],[actual_price]]-Table3[[#This Row],[discounted_price]])/Table3[[#This Row],[actual_price]]*100</f>
        <v>55.13784461152882</v>
      </c>
      <c r="J242" s="3" t="str">
        <f>IF(Table3[[#This Row],[Discount %'[Calculated']]]&gt;=50,"Yes", "No")</f>
        <v>Yes</v>
      </c>
      <c r="K242" s="3">
        <f>Table3[[#This Row],[actual_price]]*Table3[[#This Row],[rating]]</f>
        <v>1596</v>
      </c>
      <c r="L242" s="3" t="str">
        <f>IF(Table3[[#This Row],[discounted_price]]&lt;200, "&lt;$200", IF(Table3[[#This Row],[discounted_price]]&lt;=500, "$200-$500", "&gt;$500" ))</f>
        <v>&lt;$200</v>
      </c>
      <c r="M242" s="3">
        <f>Table3[[#This Row],[rating]]+(Table3[[#This Row],[rating_count]]/1000)</f>
        <v>5.423</v>
      </c>
      <c r="N242" s="2" t="s">
        <v>719</v>
      </c>
      <c r="O242" s="2" t="s">
        <v>720</v>
      </c>
      <c r="P242" s="2" t="s">
        <v>721</v>
      </c>
      <c r="Q242" s="2" t="s">
        <v>722</v>
      </c>
      <c r="R242" s="2" t="s">
        <v>723</v>
      </c>
      <c r="S242" s="2" t="s">
        <v>13028</v>
      </c>
      <c r="T242" s="2" t="s">
        <v>2141</v>
      </c>
      <c r="U242" s="8" t="s">
        <v>2142</v>
      </c>
    </row>
    <row r="243" spans="1:21" ht="45" customHeight="1" x14ac:dyDescent="0.25">
      <c r="A243" s="7" t="s">
        <v>2143</v>
      </c>
      <c r="B243" s="2" t="s">
        <v>2144</v>
      </c>
      <c r="C243" s="2" t="s">
        <v>18</v>
      </c>
      <c r="D243" s="2">
        <v>339</v>
      </c>
      <c r="E243" s="2">
        <v>999</v>
      </c>
      <c r="F243" s="5">
        <v>0.66</v>
      </c>
      <c r="G243" s="2">
        <v>4.3</v>
      </c>
      <c r="H243" s="3">
        <v>6255</v>
      </c>
      <c r="I243" s="3">
        <f>(Table3[[#This Row],[actual_price]]-Table3[[#This Row],[discounted_price]])/Table3[[#This Row],[actual_price]]*100</f>
        <v>66.066066066066071</v>
      </c>
      <c r="J243" s="3" t="str">
        <f>IF(Table3[[#This Row],[Discount %'[Calculated']]]&gt;=50,"Yes", "No")</f>
        <v>Yes</v>
      </c>
      <c r="K243" s="3">
        <f>Table3[[#This Row],[actual_price]]*Table3[[#This Row],[rating]]</f>
        <v>4295.7</v>
      </c>
      <c r="L243" s="3" t="str">
        <f>IF(Table3[[#This Row],[discounted_price]]&lt;200, "&lt;$200", IF(Table3[[#This Row],[discounted_price]]&lt;=500, "$200-$500", "&gt;$500" ))</f>
        <v>$200-$500</v>
      </c>
      <c r="M243" s="3">
        <f>Table3[[#This Row],[rating]]+(Table3[[#This Row],[rating_count]]/1000)</f>
        <v>10.555</v>
      </c>
      <c r="N243" s="2" t="s">
        <v>1445</v>
      </c>
      <c r="O243" s="2" t="s">
        <v>1446</v>
      </c>
      <c r="P243" s="2" t="s">
        <v>1447</v>
      </c>
      <c r="Q243" s="2" t="s">
        <v>1448</v>
      </c>
      <c r="R243" s="2" t="s">
        <v>1449</v>
      </c>
      <c r="S243" s="2" t="s">
        <v>13029</v>
      </c>
      <c r="T243" s="2" t="s">
        <v>2145</v>
      </c>
      <c r="U243" s="8" t="s">
        <v>2146</v>
      </c>
    </row>
    <row r="244" spans="1:21" ht="45" customHeight="1" x14ac:dyDescent="0.25">
      <c r="A244" s="7" t="s">
        <v>2147</v>
      </c>
      <c r="B244" s="2" t="s">
        <v>2148</v>
      </c>
      <c r="C244" s="2" t="s">
        <v>643</v>
      </c>
      <c r="D244" s="2">
        <v>399</v>
      </c>
      <c r="E244" s="2">
        <v>999</v>
      </c>
      <c r="F244" s="5">
        <v>0.6</v>
      </c>
      <c r="G244" s="2">
        <v>4</v>
      </c>
      <c r="H244" s="3">
        <v>1236</v>
      </c>
      <c r="I244" s="3">
        <f>(Table3[[#This Row],[actual_price]]-Table3[[#This Row],[discounted_price]])/Table3[[#This Row],[actual_price]]*100</f>
        <v>60.06006006006006</v>
      </c>
      <c r="J244" s="3" t="str">
        <f>IF(Table3[[#This Row],[Discount %'[Calculated']]]&gt;=50,"Yes", "No")</f>
        <v>Yes</v>
      </c>
      <c r="K244" s="3">
        <f>Table3[[#This Row],[actual_price]]*Table3[[#This Row],[rating]]</f>
        <v>3996</v>
      </c>
      <c r="L244" s="3" t="str">
        <f>IF(Table3[[#This Row],[discounted_price]]&lt;200, "&lt;$200", IF(Table3[[#This Row],[discounted_price]]&lt;=500, "$200-$500", "&gt;$500" ))</f>
        <v>$200-$500</v>
      </c>
      <c r="M244" s="3">
        <f>Table3[[#This Row],[rating]]+(Table3[[#This Row],[rating_count]]/1000)</f>
        <v>5.2359999999999998</v>
      </c>
      <c r="N244" s="2" t="s">
        <v>2149</v>
      </c>
      <c r="O244" s="2" t="s">
        <v>2150</v>
      </c>
      <c r="P244" s="2" t="s">
        <v>2151</v>
      </c>
      <c r="Q244" s="2" t="s">
        <v>2152</v>
      </c>
      <c r="R244" s="2" t="s">
        <v>2153</v>
      </c>
      <c r="S244" s="2" t="s">
        <v>2154</v>
      </c>
      <c r="T244" s="2" t="s">
        <v>2155</v>
      </c>
      <c r="U244" s="8" t="s">
        <v>2156</v>
      </c>
    </row>
    <row r="245" spans="1:21" ht="45" customHeight="1" x14ac:dyDescent="0.25">
      <c r="A245" s="7" t="s">
        <v>2157</v>
      </c>
      <c r="B245" s="2" t="s">
        <v>2158</v>
      </c>
      <c r="C245" s="2" t="s">
        <v>462</v>
      </c>
      <c r="D245" s="2">
        <v>199</v>
      </c>
      <c r="E245" s="2">
        <v>399</v>
      </c>
      <c r="F245" s="5">
        <v>0.5</v>
      </c>
      <c r="G245" s="2">
        <v>4.2</v>
      </c>
      <c r="H245" s="3">
        <v>1335</v>
      </c>
      <c r="I245" s="3">
        <f>(Table3[[#This Row],[actual_price]]-Table3[[#This Row],[discounted_price]])/Table3[[#This Row],[actual_price]]*100</f>
        <v>50.125313283208015</v>
      </c>
      <c r="J245" s="3" t="str">
        <f>IF(Table3[[#This Row],[Discount %'[Calculated']]]&gt;=50,"Yes", "No")</f>
        <v>Yes</v>
      </c>
      <c r="K245" s="3">
        <f>Table3[[#This Row],[actual_price]]*Table3[[#This Row],[rating]]</f>
        <v>1675.8000000000002</v>
      </c>
      <c r="L245" s="3" t="str">
        <f>IF(Table3[[#This Row],[discounted_price]]&lt;200, "&lt;$200", IF(Table3[[#This Row],[discounted_price]]&lt;=500, "$200-$500", "&gt;$500" ))</f>
        <v>&lt;$200</v>
      </c>
      <c r="M245" s="3">
        <f>Table3[[#This Row],[rating]]+(Table3[[#This Row],[rating_count]]/1000)</f>
        <v>5.5350000000000001</v>
      </c>
      <c r="N245" s="2" t="s">
        <v>2159</v>
      </c>
      <c r="O245" s="2" t="s">
        <v>2160</v>
      </c>
      <c r="P245" s="2" t="s">
        <v>2161</v>
      </c>
      <c r="Q245" s="2" t="s">
        <v>2162</v>
      </c>
      <c r="R245" s="2" t="s">
        <v>2163</v>
      </c>
      <c r="S245" s="2" t="s">
        <v>2164</v>
      </c>
      <c r="T245" s="2" t="s">
        <v>2165</v>
      </c>
      <c r="U245" s="8" t="s">
        <v>2166</v>
      </c>
    </row>
    <row r="246" spans="1:21" ht="45" customHeight="1" x14ac:dyDescent="0.25">
      <c r="A246" s="7" t="s">
        <v>2167</v>
      </c>
      <c r="B246" s="2" t="s">
        <v>2168</v>
      </c>
      <c r="C246" s="2" t="s">
        <v>462</v>
      </c>
      <c r="D246" s="2">
        <v>349</v>
      </c>
      <c r="E246" s="4">
        <v>1999</v>
      </c>
      <c r="F246" s="5">
        <v>0.83</v>
      </c>
      <c r="G246" s="2">
        <v>3.8</v>
      </c>
      <c r="H246" s="3">
        <v>197</v>
      </c>
      <c r="I246" s="3">
        <f>(Table3[[#This Row],[actual_price]]-Table3[[#This Row],[discounted_price]])/Table3[[#This Row],[actual_price]]*100</f>
        <v>82.541270635317659</v>
      </c>
      <c r="J246" s="3" t="str">
        <f>IF(Table3[[#This Row],[Discount %'[Calculated']]]&gt;=50,"Yes", "No")</f>
        <v>Yes</v>
      </c>
      <c r="K246" s="3">
        <f>Table3[[#This Row],[actual_price]]*Table3[[#This Row],[rating]]</f>
        <v>7596.2</v>
      </c>
      <c r="L246" s="3" t="str">
        <f>IF(Table3[[#This Row],[discounted_price]]&lt;200, "&lt;$200", IF(Table3[[#This Row],[discounted_price]]&lt;=500, "$200-$500", "&gt;$500" ))</f>
        <v>$200-$500</v>
      </c>
      <c r="M246" s="3">
        <f>Table3[[#This Row],[rating]]+(Table3[[#This Row],[rating_count]]/1000)</f>
        <v>3.9969999999999999</v>
      </c>
      <c r="N246" s="2" t="s">
        <v>2169</v>
      </c>
      <c r="O246" s="2" t="s">
        <v>2170</v>
      </c>
      <c r="P246" s="2" t="s">
        <v>2171</v>
      </c>
      <c r="Q246" s="2" t="s">
        <v>2172</v>
      </c>
      <c r="R246" s="2" t="s">
        <v>2173</v>
      </c>
      <c r="S246" s="2" t="s">
        <v>2174</v>
      </c>
      <c r="T246" s="2" t="s">
        <v>2175</v>
      </c>
      <c r="U246" s="8" t="s">
        <v>2176</v>
      </c>
    </row>
    <row r="247" spans="1:21" ht="45" customHeight="1" x14ac:dyDescent="0.25">
      <c r="A247" s="7" t="s">
        <v>2177</v>
      </c>
      <c r="B247" s="2" t="s">
        <v>2178</v>
      </c>
      <c r="C247" s="2" t="s">
        <v>18</v>
      </c>
      <c r="D247" s="2">
        <v>299</v>
      </c>
      <c r="E247" s="2">
        <v>798</v>
      </c>
      <c r="F247" s="5">
        <v>0.63</v>
      </c>
      <c r="G247" s="2">
        <v>4.4000000000000004</v>
      </c>
      <c r="H247" s="3">
        <v>28791</v>
      </c>
      <c r="I247" s="3">
        <f>(Table3[[#This Row],[actual_price]]-Table3[[#This Row],[discounted_price]])/Table3[[#This Row],[actual_price]]*100</f>
        <v>62.531328320802004</v>
      </c>
      <c r="J247" s="3" t="str">
        <f>IF(Table3[[#This Row],[Discount %'[Calculated']]]&gt;=50,"Yes", "No")</f>
        <v>Yes</v>
      </c>
      <c r="K247" s="3">
        <f>Table3[[#This Row],[actual_price]]*Table3[[#This Row],[rating]]</f>
        <v>3511.2000000000003</v>
      </c>
      <c r="L247" s="3" t="str">
        <f>IF(Table3[[#This Row],[discounted_price]]&lt;200, "&lt;$200", IF(Table3[[#This Row],[discounted_price]]&lt;=500, "$200-$500", "&gt;$500" ))</f>
        <v>$200-$500</v>
      </c>
      <c r="M247" s="3">
        <f>Table3[[#This Row],[rating]]+(Table3[[#This Row],[rating_count]]/1000)</f>
        <v>33.191000000000003</v>
      </c>
      <c r="N247" s="2" t="s">
        <v>2179</v>
      </c>
      <c r="O247" s="2" t="s">
        <v>781</v>
      </c>
      <c r="P247" s="2" t="s">
        <v>782</v>
      </c>
      <c r="Q247" s="2" t="s">
        <v>783</v>
      </c>
      <c r="R247" s="2" t="s">
        <v>784</v>
      </c>
      <c r="S247" s="2" t="s">
        <v>785</v>
      </c>
      <c r="T247" s="2" t="s">
        <v>786</v>
      </c>
      <c r="U247" s="8" t="s">
        <v>2180</v>
      </c>
    </row>
    <row r="248" spans="1:21" ht="45" customHeight="1" x14ac:dyDescent="0.25">
      <c r="A248" s="7" t="s">
        <v>2181</v>
      </c>
      <c r="B248" s="2" t="s">
        <v>2182</v>
      </c>
      <c r="C248" s="2" t="s">
        <v>18</v>
      </c>
      <c r="D248" s="2">
        <v>89</v>
      </c>
      <c r="E248" s="2">
        <v>800</v>
      </c>
      <c r="F248" s="5">
        <v>0.89</v>
      </c>
      <c r="G248" s="2">
        <v>3.9</v>
      </c>
      <c r="H248" s="3">
        <v>1075</v>
      </c>
      <c r="I248" s="3">
        <f>(Table3[[#This Row],[actual_price]]-Table3[[#This Row],[discounted_price]])/Table3[[#This Row],[actual_price]]*100</f>
        <v>88.875</v>
      </c>
      <c r="J248" s="3" t="str">
        <f>IF(Table3[[#This Row],[Discount %'[Calculated']]]&gt;=50,"Yes", "No")</f>
        <v>Yes</v>
      </c>
      <c r="K248" s="3">
        <f>Table3[[#This Row],[actual_price]]*Table3[[#This Row],[rating]]</f>
        <v>3120</v>
      </c>
      <c r="L248" s="3" t="str">
        <f>IF(Table3[[#This Row],[discounted_price]]&lt;200, "&lt;$200", IF(Table3[[#This Row],[discounted_price]]&lt;=500, "$200-$500", "&gt;$500" ))</f>
        <v>&lt;$200</v>
      </c>
      <c r="M248" s="3">
        <f>Table3[[#This Row],[rating]]+(Table3[[#This Row],[rating_count]]/1000)</f>
        <v>4.9749999999999996</v>
      </c>
      <c r="N248" s="2" t="s">
        <v>2183</v>
      </c>
      <c r="O248" s="2" t="s">
        <v>343</v>
      </c>
      <c r="P248" s="2" t="s">
        <v>344</v>
      </c>
      <c r="Q248" s="2" t="s">
        <v>345</v>
      </c>
      <c r="R248" s="2" t="s">
        <v>346</v>
      </c>
      <c r="S248" s="2" t="s">
        <v>347</v>
      </c>
      <c r="T248" s="2" t="s">
        <v>2184</v>
      </c>
      <c r="U248" s="8" t="s">
        <v>2185</v>
      </c>
    </row>
    <row r="249" spans="1:21" ht="45" customHeight="1" x14ac:dyDescent="0.25">
      <c r="A249" s="7" t="s">
        <v>2186</v>
      </c>
      <c r="B249" s="2" t="s">
        <v>2187</v>
      </c>
      <c r="C249" s="2" t="s">
        <v>18</v>
      </c>
      <c r="D249" s="2">
        <v>549</v>
      </c>
      <c r="E249" s="2">
        <v>995</v>
      </c>
      <c r="F249" s="5">
        <v>0.45</v>
      </c>
      <c r="G249" s="2">
        <v>4.2</v>
      </c>
      <c r="H249" s="3">
        <v>29746</v>
      </c>
      <c r="I249" s="3">
        <f>(Table3[[#This Row],[actual_price]]-Table3[[#This Row],[discounted_price]])/Table3[[#This Row],[actual_price]]*100</f>
        <v>44.824120603015075</v>
      </c>
      <c r="J249" s="3" t="str">
        <f>IF(Table3[[#This Row],[Discount %'[Calculated']]]&gt;=50,"Yes", "No")</f>
        <v>No</v>
      </c>
      <c r="K249" s="3">
        <f>Table3[[#This Row],[actual_price]]*Table3[[#This Row],[rating]]</f>
        <v>4179</v>
      </c>
      <c r="L249" s="3" t="str">
        <f>IF(Table3[[#This Row],[discounted_price]]&lt;200, "&lt;$200", IF(Table3[[#This Row],[discounted_price]]&lt;=500, "$200-$500", "&gt;$500" ))</f>
        <v>&gt;$500</v>
      </c>
      <c r="M249" s="3">
        <f>Table3[[#This Row],[rating]]+(Table3[[#This Row],[rating_count]]/1000)</f>
        <v>33.945999999999998</v>
      </c>
      <c r="N249" s="2" t="s">
        <v>2188</v>
      </c>
      <c r="O249" s="2" t="s">
        <v>599</v>
      </c>
      <c r="P249" s="2" t="s">
        <v>600</v>
      </c>
      <c r="Q249" s="2" t="s">
        <v>601</v>
      </c>
      <c r="R249" s="2" t="s">
        <v>602</v>
      </c>
      <c r="S249" s="2" t="s">
        <v>603</v>
      </c>
      <c r="T249" s="2" t="s">
        <v>2189</v>
      </c>
      <c r="U249" s="8" t="s">
        <v>2190</v>
      </c>
    </row>
    <row r="250" spans="1:21" ht="45" customHeight="1" x14ac:dyDescent="0.25">
      <c r="A250" s="7" t="s">
        <v>2191</v>
      </c>
      <c r="B250" s="2" t="s">
        <v>2192</v>
      </c>
      <c r="C250" s="2" t="s">
        <v>18</v>
      </c>
      <c r="D250" s="2">
        <v>129</v>
      </c>
      <c r="E250" s="4">
        <v>1000</v>
      </c>
      <c r="F250" s="5">
        <v>0.87</v>
      </c>
      <c r="G250" s="2">
        <v>3.9</v>
      </c>
      <c r="H250" s="3">
        <v>295</v>
      </c>
      <c r="I250" s="3">
        <f>(Table3[[#This Row],[actual_price]]-Table3[[#This Row],[discounted_price]])/Table3[[#This Row],[actual_price]]*100</f>
        <v>87.1</v>
      </c>
      <c r="J250" s="3" t="str">
        <f>IF(Table3[[#This Row],[Discount %'[Calculated']]]&gt;=50,"Yes", "No")</f>
        <v>Yes</v>
      </c>
      <c r="K250" s="3">
        <f>Table3[[#This Row],[actual_price]]*Table3[[#This Row],[rating]]</f>
        <v>3900</v>
      </c>
      <c r="L250" s="3" t="str">
        <f>IF(Table3[[#This Row],[discounted_price]]&lt;200, "&lt;$200", IF(Table3[[#This Row],[discounted_price]]&lt;=500, "$200-$500", "&gt;$500" ))</f>
        <v>&lt;$200</v>
      </c>
      <c r="M250" s="3">
        <f>Table3[[#This Row],[rating]]+(Table3[[#This Row],[rating_count]]/1000)</f>
        <v>4.1950000000000003</v>
      </c>
      <c r="N250" s="2" t="s">
        <v>2193</v>
      </c>
      <c r="O250" s="2" t="s">
        <v>2194</v>
      </c>
      <c r="P250" s="2" t="s">
        <v>2195</v>
      </c>
      <c r="Q250" s="2" t="s">
        <v>2196</v>
      </c>
      <c r="R250" s="2" t="s">
        <v>2197</v>
      </c>
      <c r="S250" s="2" t="s">
        <v>2198</v>
      </c>
      <c r="T250" s="2" t="s">
        <v>2199</v>
      </c>
      <c r="U250" s="8" t="s">
        <v>2200</v>
      </c>
    </row>
    <row r="251" spans="1:21" ht="45" customHeight="1" x14ac:dyDescent="0.25">
      <c r="A251" s="7" t="s">
        <v>2201</v>
      </c>
      <c r="B251" s="2" t="s">
        <v>2202</v>
      </c>
      <c r="C251" s="2" t="s">
        <v>169</v>
      </c>
      <c r="D251" s="4">
        <v>77990</v>
      </c>
      <c r="E251" s="28">
        <v>139900</v>
      </c>
      <c r="F251" s="5">
        <v>0.44</v>
      </c>
      <c r="G251" s="2">
        <v>4.7</v>
      </c>
      <c r="H251" s="3">
        <v>5935</v>
      </c>
      <c r="I251" s="3">
        <f>(Table3[[#This Row],[actual_price]]-Table3[[#This Row],[discounted_price]])/Table3[[#This Row],[actual_price]]*100</f>
        <v>44.253037884203003</v>
      </c>
      <c r="J251" s="3" t="str">
        <f>IF(Table3[[#This Row],[Discount %'[Calculated']]]&gt;=50,"Yes", "No")</f>
        <v>No</v>
      </c>
      <c r="K251" s="3">
        <f>Table3[[#This Row],[actual_price]]*Table3[[#This Row],[rating]]</f>
        <v>657530</v>
      </c>
      <c r="L251" s="3" t="str">
        <f>IF(Table3[[#This Row],[discounted_price]]&lt;200, "&lt;$200", IF(Table3[[#This Row],[discounted_price]]&lt;=500, "$200-$500", "&gt;$500" ))</f>
        <v>&gt;$500</v>
      </c>
      <c r="M251" s="3">
        <f>Table3[[#This Row],[rating]]+(Table3[[#This Row],[rating_count]]/1000)</f>
        <v>10.635</v>
      </c>
      <c r="N251" s="2" t="s">
        <v>2203</v>
      </c>
      <c r="O251" s="2" t="s">
        <v>2204</v>
      </c>
      <c r="P251" s="2" t="s">
        <v>2205</v>
      </c>
      <c r="Q251" s="2" t="s">
        <v>2206</v>
      </c>
      <c r="R251" s="2" t="s">
        <v>2207</v>
      </c>
      <c r="S251" s="2" t="s">
        <v>2208</v>
      </c>
      <c r="T251" s="2" t="s">
        <v>2209</v>
      </c>
      <c r="U251" s="8" t="s">
        <v>2210</v>
      </c>
    </row>
    <row r="252" spans="1:21" ht="45" customHeight="1" x14ac:dyDescent="0.25">
      <c r="A252" s="7" t="s">
        <v>2211</v>
      </c>
      <c r="B252" s="2" t="s">
        <v>2212</v>
      </c>
      <c r="C252" s="2" t="s">
        <v>462</v>
      </c>
      <c r="D252" s="2">
        <v>349</v>
      </c>
      <c r="E252" s="2">
        <v>799</v>
      </c>
      <c r="F252" s="5">
        <v>0.56000000000000005</v>
      </c>
      <c r="G252" s="2">
        <v>3.6</v>
      </c>
      <c r="H252" s="3">
        <v>323</v>
      </c>
      <c r="I252" s="3">
        <f>(Table3[[#This Row],[actual_price]]-Table3[[#This Row],[discounted_price]])/Table3[[#This Row],[actual_price]]*100</f>
        <v>56.32040050062578</v>
      </c>
      <c r="J252" s="3" t="str">
        <f>IF(Table3[[#This Row],[Discount %'[Calculated']]]&gt;=50,"Yes", "No")</f>
        <v>Yes</v>
      </c>
      <c r="K252" s="3">
        <f>Table3[[#This Row],[actual_price]]*Table3[[#This Row],[rating]]</f>
        <v>2876.4</v>
      </c>
      <c r="L252" s="3" t="str">
        <f>IF(Table3[[#This Row],[discounted_price]]&lt;200, "&lt;$200", IF(Table3[[#This Row],[discounted_price]]&lt;=500, "$200-$500", "&gt;$500" ))</f>
        <v>$200-$500</v>
      </c>
      <c r="M252" s="3">
        <f>Table3[[#This Row],[rating]]+(Table3[[#This Row],[rating_count]]/1000)</f>
        <v>3.923</v>
      </c>
      <c r="N252" s="2" t="s">
        <v>2213</v>
      </c>
      <c r="O252" s="2" t="s">
        <v>2214</v>
      </c>
      <c r="P252" s="2" t="s">
        <v>2215</v>
      </c>
      <c r="Q252" s="2" t="s">
        <v>2216</v>
      </c>
      <c r="R252" s="2" t="s">
        <v>2217</v>
      </c>
      <c r="S252" s="2" t="s">
        <v>2218</v>
      </c>
      <c r="T252" s="2" t="s">
        <v>2219</v>
      </c>
      <c r="U252" s="8" t="s">
        <v>2220</v>
      </c>
    </row>
    <row r="253" spans="1:21" ht="45" customHeight="1" x14ac:dyDescent="0.25">
      <c r="A253" s="7" t="s">
        <v>2221</v>
      </c>
      <c r="B253" s="2" t="s">
        <v>2222</v>
      </c>
      <c r="C253" s="2" t="s">
        <v>462</v>
      </c>
      <c r="D253" s="2">
        <v>499</v>
      </c>
      <c r="E253" s="2">
        <v>899</v>
      </c>
      <c r="F253" s="5">
        <v>0.44</v>
      </c>
      <c r="G253" s="2">
        <v>3.7</v>
      </c>
      <c r="H253" s="3">
        <v>185</v>
      </c>
      <c r="I253" s="3">
        <f>(Table3[[#This Row],[actual_price]]-Table3[[#This Row],[discounted_price]])/Table3[[#This Row],[actual_price]]*100</f>
        <v>44.493882091212456</v>
      </c>
      <c r="J253" s="3" t="str">
        <f>IF(Table3[[#This Row],[Discount %'[Calculated']]]&gt;=50,"Yes", "No")</f>
        <v>No</v>
      </c>
      <c r="K253" s="3">
        <f>Table3[[#This Row],[actual_price]]*Table3[[#This Row],[rating]]</f>
        <v>3326.3</v>
      </c>
      <c r="L253" s="3" t="str">
        <f>IF(Table3[[#This Row],[discounted_price]]&lt;200, "&lt;$200", IF(Table3[[#This Row],[discounted_price]]&lt;=500, "$200-$500", "&gt;$500" ))</f>
        <v>$200-$500</v>
      </c>
      <c r="M253" s="3">
        <f>Table3[[#This Row],[rating]]+(Table3[[#This Row],[rating_count]]/1000)</f>
        <v>3.8850000000000002</v>
      </c>
      <c r="N253" s="2" t="s">
        <v>2223</v>
      </c>
      <c r="O253" s="2" t="s">
        <v>2224</v>
      </c>
      <c r="P253" s="2" t="s">
        <v>2225</v>
      </c>
      <c r="Q253" s="2" t="s">
        <v>2226</v>
      </c>
      <c r="R253" s="2" t="s">
        <v>2227</v>
      </c>
      <c r="S253" s="2" t="s">
        <v>2228</v>
      </c>
      <c r="T253" s="2" t="s">
        <v>2229</v>
      </c>
      <c r="U253" s="8" t="s">
        <v>2230</v>
      </c>
    </row>
    <row r="254" spans="1:21" ht="45" customHeight="1" x14ac:dyDescent="0.25">
      <c r="A254" s="7" t="s">
        <v>2231</v>
      </c>
      <c r="B254" s="2" t="s">
        <v>2232</v>
      </c>
      <c r="C254" s="2" t="s">
        <v>18</v>
      </c>
      <c r="D254" s="2">
        <v>299</v>
      </c>
      <c r="E254" s="2">
        <v>799</v>
      </c>
      <c r="F254" s="5">
        <v>0.63</v>
      </c>
      <c r="G254" s="2">
        <v>4.2</v>
      </c>
      <c r="H254" s="3">
        <v>2117</v>
      </c>
      <c r="I254" s="3">
        <f>(Table3[[#This Row],[actual_price]]-Table3[[#This Row],[discounted_price]])/Table3[[#This Row],[actual_price]]*100</f>
        <v>62.578222778473091</v>
      </c>
      <c r="J254" s="3" t="str">
        <f>IF(Table3[[#This Row],[Discount %'[Calculated']]]&gt;=50,"Yes", "No")</f>
        <v>Yes</v>
      </c>
      <c r="K254" s="3">
        <f>Table3[[#This Row],[actual_price]]*Table3[[#This Row],[rating]]</f>
        <v>3355.8</v>
      </c>
      <c r="L254" s="3" t="str">
        <f>IF(Table3[[#This Row],[discounted_price]]&lt;200, "&lt;$200", IF(Table3[[#This Row],[discounted_price]]&lt;=500, "$200-$500", "&gt;$500" ))</f>
        <v>$200-$500</v>
      </c>
      <c r="M254" s="3">
        <f>Table3[[#This Row],[rating]]+(Table3[[#This Row],[rating_count]]/1000)</f>
        <v>6.3170000000000002</v>
      </c>
      <c r="N254" s="2" t="s">
        <v>2233</v>
      </c>
      <c r="O254" s="2" t="s">
        <v>2234</v>
      </c>
      <c r="P254" s="2" t="s">
        <v>2235</v>
      </c>
      <c r="Q254" s="2" t="s">
        <v>2236</v>
      </c>
      <c r="R254" s="2" t="s">
        <v>2237</v>
      </c>
      <c r="S254" s="2" t="s">
        <v>2238</v>
      </c>
      <c r="T254" s="2" t="s">
        <v>2239</v>
      </c>
      <c r="U254" s="8" t="s">
        <v>2240</v>
      </c>
    </row>
    <row r="255" spans="1:21" ht="45" customHeight="1" x14ac:dyDescent="0.25">
      <c r="A255" s="7" t="s">
        <v>2241</v>
      </c>
      <c r="B255" s="2" t="s">
        <v>2242</v>
      </c>
      <c r="C255" s="2" t="s">
        <v>18</v>
      </c>
      <c r="D255" s="2">
        <v>182</v>
      </c>
      <c r="E255" s="2">
        <v>599</v>
      </c>
      <c r="F255" s="5">
        <v>0.7</v>
      </c>
      <c r="G255" s="2">
        <v>4</v>
      </c>
      <c r="H255" s="3">
        <v>9378</v>
      </c>
      <c r="I255" s="3">
        <f>(Table3[[#This Row],[actual_price]]-Table3[[#This Row],[discounted_price]])/Table3[[#This Row],[actual_price]]*100</f>
        <v>69.616026711185313</v>
      </c>
      <c r="J255" s="3" t="str">
        <f>IF(Table3[[#This Row],[Discount %'[Calculated']]]&gt;=50,"Yes", "No")</f>
        <v>Yes</v>
      </c>
      <c r="K255" s="3">
        <f>Table3[[#This Row],[actual_price]]*Table3[[#This Row],[rating]]</f>
        <v>2396</v>
      </c>
      <c r="L255" s="3" t="str">
        <f>IF(Table3[[#This Row],[discounted_price]]&lt;200, "&lt;$200", IF(Table3[[#This Row],[discounted_price]]&lt;=500, "$200-$500", "&gt;$500" ))</f>
        <v>&lt;$200</v>
      </c>
      <c r="M255" s="3">
        <f>Table3[[#This Row],[rating]]+(Table3[[#This Row],[rating_count]]/1000)</f>
        <v>13.378</v>
      </c>
      <c r="N255" s="2" t="s">
        <v>2243</v>
      </c>
      <c r="O255" s="2" t="s">
        <v>236</v>
      </c>
      <c r="P255" s="2" t="s">
        <v>237</v>
      </c>
      <c r="Q255" s="2" t="s">
        <v>238</v>
      </c>
      <c r="R255" s="2" t="s">
        <v>239</v>
      </c>
      <c r="S255" s="2" t="s">
        <v>1573</v>
      </c>
      <c r="T255" s="2" t="s">
        <v>2244</v>
      </c>
      <c r="U255" s="8" t="s">
        <v>2245</v>
      </c>
    </row>
    <row r="256" spans="1:21" ht="45" customHeight="1" x14ac:dyDescent="0.25">
      <c r="A256" s="7" t="s">
        <v>2246</v>
      </c>
      <c r="B256" s="2" t="s">
        <v>2247</v>
      </c>
      <c r="C256" s="2" t="s">
        <v>643</v>
      </c>
      <c r="D256" s="2">
        <v>96</v>
      </c>
      <c r="E256" s="2">
        <v>399</v>
      </c>
      <c r="F256" s="5">
        <v>0.76</v>
      </c>
      <c r="G256" s="2">
        <v>3.6</v>
      </c>
      <c r="H256" s="3">
        <v>1796</v>
      </c>
      <c r="I256" s="3">
        <f>(Table3[[#This Row],[actual_price]]-Table3[[#This Row],[discounted_price]])/Table3[[#This Row],[actual_price]]*100</f>
        <v>75.939849624060145</v>
      </c>
      <c r="J256" s="3" t="str">
        <f>IF(Table3[[#This Row],[Discount %'[Calculated']]]&gt;=50,"Yes", "No")</f>
        <v>Yes</v>
      </c>
      <c r="K256" s="3">
        <f>Table3[[#This Row],[actual_price]]*Table3[[#This Row],[rating]]</f>
        <v>1436.4</v>
      </c>
      <c r="L256" s="3" t="str">
        <f>IF(Table3[[#This Row],[discounted_price]]&lt;200, "&lt;$200", IF(Table3[[#This Row],[discounted_price]]&lt;=500, "$200-$500", "&gt;$500" ))</f>
        <v>&lt;$200</v>
      </c>
      <c r="M256" s="3">
        <f>Table3[[#This Row],[rating]]+(Table3[[#This Row],[rating_count]]/1000)</f>
        <v>5.3959999999999999</v>
      </c>
      <c r="N256" s="2" t="s">
        <v>2248</v>
      </c>
      <c r="O256" s="2" t="s">
        <v>2249</v>
      </c>
      <c r="P256" s="2" t="s">
        <v>2250</v>
      </c>
      <c r="Q256" s="2" t="s">
        <v>2251</v>
      </c>
      <c r="R256" s="2" t="s">
        <v>2252</v>
      </c>
      <c r="S256" s="2" t="s">
        <v>2253</v>
      </c>
      <c r="T256" s="2" t="s">
        <v>2254</v>
      </c>
      <c r="U256" s="8" t="s">
        <v>2255</v>
      </c>
    </row>
    <row r="257" spans="1:21" ht="45" customHeight="1" x14ac:dyDescent="0.25">
      <c r="A257" s="7" t="s">
        <v>2256</v>
      </c>
      <c r="B257" s="2" t="s">
        <v>2257</v>
      </c>
      <c r="C257" s="2" t="s">
        <v>169</v>
      </c>
      <c r="D257" s="4">
        <v>54990</v>
      </c>
      <c r="E257" s="4">
        <v>85000</v>
      </c>
      <c r="F257" s="5">
        <v>0.35</v>
      </c>
      <c r="G257" s="2">
        <v>4.3</v>
      </c>
      <c r="H257" s="3">
        <v>3587</v>
      </c>
      <c r="I257" s="3">
        <f>(Table3[[#This Row],[actual_price]]-Table3[[#This Row],[discounted_price]])/Table3[[#This Row],[actual_price]]*100</f>
        <v>35.305882352941175</v>
      </c>
      <c r="J257" s="3" t="str">
        <f>IF(Table3[[#This Row],[Discount %'[Calculated']]]&gt;=50,"Yes", "No")</f>
        <v>No</v>
      </c>
      <c r="K257" s="3">
        <f>Table3[[#This Row],[actual_price]]*Table3[[#This Row],[rating]]</f>
        <v>365500</v>
      </c>
      <c r="L257" s="3" t="str">
        <f>IF(Table3[[#This Row],[discounted_price]]&lt;200, "&lt;$200", IF(Table3[[#This Row],[discounted_price]]&lt;=500, "$200-$500", "&gt;$500" ))</f>
        <v>&gt;$500</v>
      </c>
      <c r="M257" s="3">
        <f>Table3[[#This Row],[rating]]+(Table3[[#This Row],[rating_count]]/1000)</f>
        <v>7.8870000000000005</v>
      </c>
      <c r="N257" s="2" t="s">
        <v>987</v>
      </c>
      <c r="O257" s="2" t="s">
        <v>988</v>
      </c>
      <c r="P257" s="2" t="s">
        <v>989</v>
      </c>
      <c r="Q257" s="2" t="s">
        <v>990</v>
      </c>
      <c r="R257" s="2" t="s">
        <v>991</v>
      </c>
      <c r="S257" s="2" t="s">
        <v>992</v>
      </c>
      <c r="T257" s="2" t="s">
        <v>2258</v>
      </c>
      <c r="U257" s="8" t="s">
        <v>2259</v>
      </c>
    </row>
    <row r="258" spans="1:21" ht="45" customHeight="1" x14ac:dyDescent="0.25">
      <c r="A258" s="7" t="s">
        <v>2260</v>
      </c>
      <c r="B258" s="2" t="s">
        <v>2261</v>
      </c>
      <c r="C258" s="2" t="s">
        <v>1173</v>
      </c>
      <c r="D258" s="2">
        <v>439</v>
      </c>
      <c r="E258" s="2">
        <v>758</v>
      </c>
      <c r="F258" s="5">
        <v>0.42</v>
      </c>
      <c r="G258" s="2">
        <v>4.2</v>
      </c>
      <c r="H258" s="3">
        <v>4296</v>
      </c>
      <c r="I258" s="3">
        <f>(Table3[[#This Row],[actual_price]]-Table3[[#This Row],[discounted_price]])/Table3[[#This Row],[actual_price]]*100</f>
        <v>42.084432717678098</v>
      </c>
      <c r="J258" s="3" t="str">
        <f>IF(Table3[[#This Row],[Discount %'[Calculated']]]&gt;=50,"Yes", "No")</f>
        <v>No</v>
      </c>
      <c r="K258" s="3">
        <f>Table3[[#This Row],[actual_price]]*Table3[[#This Row],[rating]]</f>
        <v>3183.6</v>
      </c>
      <c r="L258" s="3" t="str">
        <f>IF(Table3[[#This Row],[discounted_price]]&lt;200, "&lt;$200", IF(Table3[[#This Row],[discounted_price]]&lt;=500, "$200-$500", "&gt;$500" ))</f>
        <v>$200-$500</v>
      </c>
      <c r="M258" s="3">
        <f>Table3[[#This Row],[rating]]+(Table3[[#This Row],[rating_count]]/1000)</f>
        <v>8.4960000000000004</v>
      </c>
      <c r="N258" s="2" t="s">
        <v>2262</v>
      </c>
      <c r="O258" s="2" t="s">
        <v>2263</v>
      </c>
      <c r="P258" s="2" t="s">
        <v>2264</v>
      </c>
      <c r="Q258" s="2" t="s">
        <v>2265</v>
      </c>
      <c r="R258" s="2" t="s">
        <v>2266</v>
      </c>
      <c r="S258" s="2" t="s">
        <v>2267</v>
      </c>
      <c r="T258" s="2" t="s">
        <v>2268</v>
      </c>
      <c r="U258" s="8" t="s">
        <v>2269</v>
      </c>
    </row>
    <row r="259" spans="1:21" ht="45" customHeight="1" x14ac:dyDescent="0.25">
      <c r="A259" s="7" t="s">
        <v>2270</v>
      </c>
      <c r="B259" s="2" t="s">
        <v>2271</v>
      </c>
      <c r="C259" s="2" t="s">
        <v>18</v>
      </c>
      <c r="D259" s="2">
        <v>299</v>
      </c>
      <c r="E259" s="2">
        <v>999</v>
      </c>
      <c r="F259" s="5">
        <v>0.7</v>
      </c>
      <c r="G259" s="2">
        <v>4.3</v>
      </c>
      <c r="H259" s="3">
        <v>2651</v>
      </c>
      <c r="I259" s="3">
        <f>(Table3[[#This Row],[actual_price]]-Table3[[#This Row],[discounted_price]])/Table3[[#This Row],[actual_price]]*100</f>
        <v>70.070070070070074</v>
      </c>
      <c r="J259" s="3" t="str">
        <f>IF(Table3[[#This Row],[Discount %'[Calculated']]]&gt;=50,"Yes", "No")</f>
        <v>Yes</v>
      </c>
      <c r="K259" s="3">
        <f>Table3[[#This Row],[actual_price]]*Table3[[#This Row],[rating]]</f>
        <v>4295.7</v>
      </c>
      <c r="L259" s="3" t="str">
        <f>IF(Table3[[#This Row],[discounted_price]]&lt;200, "&lt;$200", IF(Table3[[#This Row],[discounted_price]]&lt;=500, "$200-$500", "&gt;$500" ))</f>
        <v>$200-$500</v>
      </c>
      <c r="M259" s="3">
        <f>Table3[[#This Row],[rating]]+(Table3[[#This Row],[rating_count]]/1000)</f>
        <v>6.9509999999999996</v>
      </c>
      <c r="N259" s="2" t="s">
        <v>2272</v>
      </c>
      <c r="O259" s="2" t="s">
        <v>1543</v>
      </c>
      <c r="P259" s="2" t="s">
        <v>1544</v>
      </c>
      <c r="Q259" s="2" t="s">
        <v>1545</v>
      </c>
      <c r="R259" s="2" t="s">
        <v>1546</v>
      </c>
      <c r="S259" s="2" t="s">
        <v>1547</v>
      </c>
      <c r="T259" s="2" t="s">
        <v>1548</v>
      </c>
      <c r="U259" s="8" t="s">
        <v>2273</v>
      </c>
    </row>
    <row r="260" spans="1:21" ht="45" customHeight="1" x14ac:dyDescent="0.25">
      <c r="A260" s="7" t="s">
        <v>2274</v>
      </c>
      <c r="B260" s="2" t="s">
        <v>2275</v>
      </c>
      <c r="C260" s="2" t="s">
        <v>18</v>
      </c>
      <c r="D260" s="2">
        <v>299</v>
      </c>
      <c r="E260" s="2">
        <v>799</v>
      </c>
      <c r="F260" s="5">
        <v>0.63</v>
      </c>
      <c r="G260" s="2">
        <v>4.2</v>
      </c>
      <c r="H260" s="3">
        <v>94363</v>
      </c>
      <c r="I260" s="3">
        <f>(Table3[[#This Row],[actual_price]]-Table3[[#This Row],[discounted_price]])/Table3[[#This Row],[actual_price]]*100</f>
        <v>62.578222778473091</v>
      </c>
      <c r="J260" s="3" t="str">
        <f>IF(Table3[[#This Row],[Discount %'[Calculated']]]&gt;=50,"Yes", "No")</f>
        <v>Yes</v>
      </c>
      <c r="K260" s="3">
        <f>Table3[[#This Row],[actual_price]]*Table3[[#This Row],[rating]]</f>
        <v>3355.8</v>
      </c>
      <c r="L260" s="3" t="str">
        <f>IF(Table3[[#This Row],[discounted_price]]&lt;200, "&lt;$200", IF(Table3[[#This Row],[discounted_price]]&lt;=500, "$200-$500", "&gt;$500" ))</f>
        <v>$200-$500</v>
      </c>
      <c r="M260" s="3">
        <f>Table3[[#This Row],[rating]]+(Table3[[#This Row],[rating_count]]/1000)</f>
        <v>98.563000000000002</v>
      </c>
      <c r="N260" s="2" t="s">
        <v>2276</v>
      </c>
      <c r="O260" s="2" t="s">
        <v>50</v>
      </c>
      <c r="P260" s="2" t="s">
        <v>51</v>
      </c>
      <c r="Q260" s="2" t="s">
        <v>52</v>
      </c>
      <c r="R260" s="2" t="s">
        <v>53</v>
      </c>
      <c r="S260" s="2" t="s">
        <v>54</v>
      </c>
      <c r="T260" s="2" t="s">
        <v>2277</v>
      </c>
      <c r="U260" s="8" t="s">
        <v>2278</v>
      </c>
    </row>
    <row r="261" spans="1:21" ht="45" customHeight="1" x14ac:dyDescent="0.25">
      <c r="A261" s="7" t="s">
        <v>2279</v>
      </c>
      <c r="B261" s="2" t="s">
        <v>2280</v>
      </c>
      <c r="C261" s="2" t="s">
        <v>18</v>
      </c>
      <c r="D261" s="2">
        <v>789</v>
      </c>
      <c r="E261" s="4">
        <v>1999</v>
      </c>
      <c r="F261" s="5">
        <v>0.61</v>
      </c>
      <c r="G261" s="2">
        <v>4.2</v>
      </c>
      <c r="H261" s="3">
        <v>34540</v>
      </c>
      <c r="I261" s="3">
        <f>(Table3[[#This Row],[actual_price]]-Table3[[#This Row],[discounted_price]])/Table3[[#This Row],[actual_price]]*100</f>
        <v>60.530265132566285</v>
      </c>
      <c r="J261" s="3" t="str">
        <f>IF(Table3[[#This Row],[Discount %'[Calculated']]]&gt;=50,"Yes", "No")</f>
        <v>Yes</v>
      </c>
      <c r="K261" s="3">
        <f>Table3[[#This Row],[actual_price]]*Table3[[#This Row],[rating]]</f>
        <v>8395.8000000000011</v>
      </c>
      <c r="L261" s="3" t="str">
        <f>IF(Table3[[#This Row],[discounted_price]]&lt;200, "&lt;$200", IF(Table3[[#This Row],[discounted_price]]&lt;=500, "$200-$500", "&gt;$500" ))</f>
        <v>&gt;$500</v>
      </c>
      <c r="M261" s="3">
        <f>Table3[[#This Row],[rating]]+(Table3[[#This Row],[rating_count]]/1000)</f>
        <v>38.74</v>
      </c>
      <c r="N261" s="2" t="s">
        <v>2281</v>
      </c>
      <c r="O261" s="2" t="s">
        <v>2282</v>
      </c>
      <c r="P261" s="2" t="s">
        <v>2283</v>
      </c>
      <c r="Q261" s="2" t="s">
        <v>2284</v>
      </c>
      <c r="R261" s="2" t="s">
        <v>2285</v>
      </c>
      <c r="S261" s="2" t="s">
        <v>2286</v>
      </c>
      <c r="T261" s="2" t="s">
        <v>2287</v>
      </c>
      <c r="U261" s="8" t="s">
        <v>2288</v>
      </c>
    </row>
    <row r="262" spans="1:21" ht="45" customHeight="1" x14ac:dyDescent="0.25">
      <c r="A262" s="7" t="s">
        <v>2289</v>
      </c>
      <c r="B262" s="2" t="s">
        <v>2290</v>
      </c>
      <c r="C262" s="2" t="s">
        <v>129</v>
      </c>
      <c r="D262" s="2">
        <v>299</v>
      </c>
      <c r="E262" s="2">
        <v>700</v>
      </c>
      <c r="F262" s="5">
        <v>0.56999999999999995</v>
      </c>
      <c r="G262" s="2">
        <v>4.4000000000000004</v>
      </c>
      <c r="H262" s="3">
        <v>8714</v>
      </c>
      <c r="I262" s="3">
        <f>(Table3[[#This Row],[actual_price]]-Table3[[#This Row],[discounted_price]])/Table3[[#This Row],[actual_price]]*100</f>
        <v>57.285714285714285</v>
      </c>
      <c r="J262" s="3" t="str">
        <f>IF(Table3[[#This Row],[Discount %'[Calculated']]]&gt;=50,"Yes", "No")</f>
        <v>Yes</v>
      </c>
      <c r="K262" s="3">
        <f>Table3[[#This Row],[actual_price]]*Table3[[#This Row],[rating]]</f>
        <v>3080.0000000000005</v>
      </c>
      <c r="L262" s="3" t="str">
        <f>IF(Table3[[#This Row],[discounted_price]]&lt;200, "&lt;$200", IF(Table3[[#This Row],[discounted_price]]&lt;=500, "$200-$500", "&gt;$500" ))</f>
        <v>$200-$500</v>
      </c>
      <c r="M262" s="3">
        <f>Table3[[#This Row],[rating]]+(Table3[[#This Row],[rating_count]]/1000)</f>
        <v>13.114000000000001</v>
      </c>
      <c r="N262" s="2" t="s">
        <v>2291</v>
      </c>
      <c r="O262" s="2" t="s">
        <v>2292</v>
      </c>
      <c r="P262" s="2" t="s">
        <v>2293</v>
      </c>
      <c r="Q262" s="2" t="s">
        <v>2294</v>
      </c>
      <c r="R262" s="2" t="s">
        <v>2295</v>
      </c>
      <c r="S262" s="2" t="s">
        <v>2296</v>
      </c>
      <c r="T262" s="2" t="s">
        <v>2297</v>
      </c>
      <c r="U262" s="8" t="s">
        <v>2298</v>
      </c>
    </row>
    <row r="263" spans="1:21" ht="45" customHeight="1" x14ac:dyDescent="0.25">
      <c r="A263" s="7" t="s">
        <v>2299</v>
      </c>
      <c r="B263" s="2" t="s">
        <v>2300</v>
      </c>
      <c r="C263" s="2" t="s">
        <v>18</v>
      </c>
      <c r="D263" s="2">
        <v>325</v>
      </c>
      <c r="E263" s="4">
        <v>1099</v>
      </c>
      <c r="F263" s="5">
        <v>0.7</v>
      </c>
      <c r="G263" s="2">
        <v>4.2</v>
      </c>
      <c r="H263" s="3">
        <v>10576</v>
      </c>
      <c r="I263" s="3">
        <f>(Table3[[#This Row],[actual_price]]-Table3[[#This Row],[discounted_price]])/Table3[[#This Row],[actual_price]]*100</f>
        <v>70.427661510464063</v>
      </c>
      <c r="J263" s="3" t="str">
        <f>IF(Table3[[#This Row],[Discount %'[Calculated']]]&gt;=50,"Yes", "No")</f>
        <v>Yes</v>
      </c>
      <c r="K263" s="3">
        <f>Table3[[#This Row],[actual_price]]*Table3[[#This Row],[rating]]</f>
        <v>4615.8</v>
      </c>
      <c r="L263" s="3" t="str">
        <f>IF(Table3[[#This Row],[discounted_price]]&lt;200, "&lt;$200", IF(Table3[[#This Row],[discounted_price]]&lt;=500, "$200-$500", "&gt;$500" ))</f>
        <v>$200-$500</v>
      </c>
      <c r="M263" s="3">
        <f>Table3[[#This Row],[rating]]+(Table3[[#This Row],[rating_count]]/1000)</f>
        <v>14.776</v>
      </c>
      <c r="N263" s="2" t="s">
        <v>2301</v>
      </c>
      <c r="O263" s="2" t="s">
        <v>791</v>
      </c>
      <c r="P263" s="2" t="s">
        <v>792</v>
      </c>
      <c r="Q263" s="2" t="s">
        <v>793</v>
      </c>
      <c r="R263" s="2" t="s">
        <v>794</v>
      </c>
      <c r="S263" s="2" t="s">
        <v>795</v>
      </c>
      <c r="T263" s="2" t="s">
        <v>2302</v>
      </c>
      <c r="U263" s="8" t="s">
        <v>2303</v>
      </c>
    </row>
    <row r="264" spans="1:21" ht="45" customHeight="1" x14ac:dyDescent="0.25">
      <c r="A264" s="7" t="s">
        <v>2304</v>
      </c>
      <c r="B264" s="2" t="s">
        <v>2305</v>
      </c>
      <c r="C264" s="2" t="s">
        <v>18</v>
      </c>
      <c r="D264" s="4">
        <v>1299</v>
      </c>
      <c r="E264" s="4">
        <v>1999</v>
      </c>
      <c r="F264" s="5">
        <v>0.35</v>
      </c>
      <c r="G264" s="2">
        <v>4.4000000000000004</v>
      </c>
      <c r="H264" s="3">
        <v>7318</v>
      </c>
      <c r="I264" s="3">
        <f>(Table3[[#This Row],[actual_price]]-Table3[[#This Row],[discounted_price]])/Table3[[#This Row],[actual_price]]*100</f>
        <v>35.017508754377189</v>
      </c>
      <c r="J264" s="3" t="str">
        <f>IF(Table3[[#This Row],[Discount %'[Calculated']]]&gt;=50,"Yes", "No")</f>
        <v>No</v>
      </c>
      <c r="K264" s="3">
        <f>Table3[[#This Row],[actual_price]]*Table3[[#This Row],[rating]]</f>
        <v>8795.6</v>
      </c>
      <c r="L264" s="3" t="str">
        <f>IF(Table3[[#This Row],[discounted_price]]&lt;200, "&lt;$200", IF(Table3[[#This Row],[discounted_price]]&lt;=500, "$200-$500", "&gt;$500" ))</f>
        <v>&gt;$500</v>
      </c>
      <c r="M264" s="3">
        <f>Table3[[#This Row],[rating]]+(Table3[[#This Row],[rating_count]]/1000)</f>
        <v>11.718</v>
      </c>
      <c r="N264" s="2" t="s">
        <v>2306</v>
      </c>
      <c r="O264" s="2" t="s">
        <v>1737</v>
      </c>
      <c r="P264" s="2" t="s">
        <v>1738</v>
      </c>
      <c r="Q264" s="2" t="s">
        <v>1739</v>
      </c>
      <c r="R264" s="2" t="s">
        <v>1740</v>
      </c>
      <c r="S264" s="2" t="s">
        <v>1741</v>
      </c>
      <c r="T264" s="2" t="s">
        <v>2307</v>
      </c>
      <c r="U264" s="8" t="s">
        <v>2308</v>
      </c>
    </row>
    <row r="265" spans="1:21" ht="45" customHeight="1" x14ac:dyDescent="0.25">
      <c r="A265" s="7" t="s">
        <v>2309</v>
      </c>
      <c r="B265" s="2" t="s">
        <v>2310</v>
      </c>
      <c r="C265" s="2" t="s">
        <v>462</v>
      </c>
      <c r="D265" s="2">
        <v>790</v>
      </c>
      <c r="E265" s="4">
        <v>1999</v>
      </c>
      <c r="F265" s="5">
        <v>0.6</v>
      </c>
      <c r="G265" s="2">
        <v>3</v>
      </c>
      <c r="H265" s="3">
        <v>103</v>
      </c>
      <c r="I265" s="3">
        <f>(Table3[[#This Row],[actual_price]]-Table3[[#This Row],[discounted_price]])/Table3[[#This Row],[actual_price]]*100</f>
        <v>60.480240120060024</v>
      </c>
      <c r="J265" s="3" t="str">
        <f>IF(Table3[[#This Row],[Discount %'[Calculated']]]&gt;=50,"Yes", "No")</f>
        <v>Yes</v>
      </c>
      <c r="K265" s="3">
        <f>Table3[[#This Row],[actual_price]]*Table3[[#This Row],[rating]]</f>
        <v>5997</v>
      </c>
      <c r="L265" s="3" t="str">
        <f>IF(Table3[[#This Row],[discounted_price]]&lt;200, "&lt;$200", IF(Table3[[#This Row],[discounted_price]]&lt;=500, "$200-$500", "&gt;$500" ))</f>
        <v>&gt;$500</v>
      </c>
      <c r="M265" s="3">
        <f>Table3[[#This Row],[rating]]+(Table3[[#This Row],[rating_count]]/1000)</f>
        <v>3.1030000000000002</v>
      </c>
      <c r="N265" s="2" t="s">
        <v>2311</v>
      </c>
      <c r="O265" s="2" t="s">
        <v>2312</v>
      </c>
      <c r="P265" s="2" t="s">
        <v>2313</v>
      </c>
      <c r="Q265" s="2" t="s">
        <v>2314</v>
      </c>
      <c r="R265" s="2" t="s">
        <v>2315</v>
      </c>
      <c r="S265" s="2" t="s">
        <v>2316</v>
      </c>
      <c r="T265" s="2" t="s">
        <v>2317</v>
      </c>
      <c r="U265" s="8" t="s">
        <v>2318</v>
      </c>
    </row>
    <row r="266" spans="1:21" ht="45" customHeight="1" x14ac:dyDescent="0.25">
      <c r="A266" s="7" t="s">
        <v>2319</v>
      </c>
      <c r="B266" s="2" t="s">
        <v>2320</v>
      </c>
      <c r="C266" s="2" t="s">
        <v>2321</v>
      </c>
      <c r="D266" s="4">
        <v>4699</v>
      </c>
      <c r="E266" s="4">
        <v>4699</v>
      </c>
      <c r="F266" s="5">
        <v>0</v>
      </c>
      <c r="G266" s="2">
        <v>4.5</v>
      </c>
      <c r="H266" s="3">
        <v>224</v>
      </c>
      <c r="I266" s="3">
        <f>(Table3[[#This Row],[actual_price]]-Table3[[#This Row],[discounted_price]])/Table3[[#This Row],[actual_price]]*100</f>
        <v>0</v>
      </c>
      <c r="J266" s="3" t="str">
        <f>IF(Table3[[#This Row],[Discount %'[Calculated']]]&gt;=50,"Yes", "No")</f>
        <v>No</v>
      </c>
      <c r="K266" s="3">
        <f>Table3[[#This Row],[actual_price]]*Table3[[#This Row],[rating]]</f>
        <v>21145.5</v>
      </c>
      <c r="L266" s="3" t="str">
        <f>IF(Table3[[#This Row],[discounted_price]]&lt;200, "&lt;$200", IF(Table3[[#This Row],[discounted_price]]&lt;=500, "$200-$500", "&gt;$500" ))</f>
        <v>&gt;$500</v>
      </c>
      <c r="M266" s="3">
        <f>Table3[[#This Row],[rating]]+(Table3[[#This Row],[rating_count]]/1000)</f>
        <v>4.7240000000000002</v>
      </c>
      <c r="N266" s="2" t="s">
        <v>2322</v>
      </c>
      <c r="O266" s="2" t="s">
        <v>2323</v>
      </c>
      <c r="P266" s="2" t="s">
        <v>2324</v>
      </c>
      <c r="Q266" s="2" t="s">
        <v>2325</v>
      </c>
      <c r="R266" s="2" t="s">
        <v>2326</v>
      </c>
      <c r="S266" s="2" t="s">
        <v>2327</v>
      </c>
      <c r="T266" s="2" t="s">
        <v>2328</v>
      </c>
      <c r="U266" s="8" t="s">
        <v>2329</v>
      </c>
    </row>
    <row r="267" spans="1:21" ht="45" customHeight="1" x14ac:dyDescent="0.25">
      <c r="A267" s="7" t="s">
        <v>2330</v>
      </c>
      <c r="B267" s="2" t="s">
        <v>2331</v>
      </c>
      <c r="C267" s="2" t="s">
        <v>169</v>
      </c>
      <c r="D267" s="4">
        <v>18999</v>
      </c>
      <c r="E267" s="4">
        <v>24990</v>
      </c>
      <c r="F267" s="5">
        <v>0.24</v>
      </c>
      <c r="G267" s="2">
        <v>4.3</v>
      </c>
      <c r="H267" s="3">
        <v>4702</v>
      </c>
      <c r="I267" s="3">
        <f>(Table3[[#This Row],[actual_price]]-Table3[[#This Row],[discounted_price]])/Table3[[#This Row],[actual_price]]*100</f>
        <v>23.973589435774308</v>
      </c>
      <c r="J267" s="3" t="str">
        <f>IF(Table3[[#This Row],[Discount %'[Calculated']]]&gt;=50,"Yes", "No")</f>
        <v>No</v>
      </c>
      <c r="K267" s="3">
        <f>Table3[[#This Row],[actual_price]]*Table3[[#This Row],[rating]]</f>
        <v>107457</v>
      </c>
      <c r="L267" s="3" t="str">
        <f>IF(Table3[[#This Row],[discounted_price]]&lt;200, "&lt;$200", IF(Table3[[#This Row],[discounted_price]]&lt;=500, "$200-$500", "&gt;$500" ))</f>
        <v>&gt;$500</v>
      </c>
      <c r="M267" s="3">
        <f>Table3[[#This Row],[rating]]+(Table3[[#This Row],[rating_count]]/1000)</f>
        <v>9.0019999999999989</v>
      </c>
      <c r="N267" s="2" t="s">
        <v>2332</v>
      </c>
      <c r="O267" s="2" t="s">
        <v>246</v>
      </c>
      <c r="P267" s="2" t="s">
        <v>247</v>
      </c>
      <c r="Q267" s="2" t="s">
        <v>248</v>
      </c>
      <c r="R267" s="2" t="s">
        <v>249</v>
      </c>
      <c r="S267" s="2" t="s">
        <v>13023</v>
      </c>
      <c r="T267" s="2" t="s">
        <v>2333</v>
      </c>
      <c r="U267" s="8" t="s">
        <v>2334</v>
      </c>
    </row>
    <row r="268" spans="1:21" ht="45" customHeight="1" x14ac:dyDescent="0.25">
      <c r="A268" s="7" t="s">
        <v>2335</v>
      </c>
      <c r="B268" s="2" t="s">
        <v>2336</v>
      </c>
      <c r="C268" s="2" t="s">
        <v>18</v>
      </c>
      <c r="D268" s="2">
        <v>199</v>
      </c>
      <c r="E268" s="2">
        <v>999</v>
      </c>
      <c r="F268" s="5">
        <v>0.8</v>
      </c>
      <c r="G268" s="2">
        <v>4.2</v>
      </c>
      <c r="H268" s="3">
        <v>85</v>
      </c>
      <c r="I268" s="3">
        <f>(Table3[[#This Row],[actual_price]]-Table3[[#This Row],[discounted_price]])/Table3[[#This Row],[actual_price]]*100</f>
        <v>80.08008008008008</v>
      </c>
      <c r="J268" s="3" t="str">
        <f>IF(Table3[[#This Row],[Discount %'[Calculated']]]&gt;=50,"Yes", "No")</f>
        <v>Yes</v>
      </c>
      <c r="K268" s="3">
        <f>Table3[[#This Row],[actual_price]]*Table3[[#This Row],[rating]]</f>
        <v>4195.8</v>
      </c>
      <c r="L268" s="3" t="str">
        <f>IF(Table3[[#This Row],[discounted_price]]&lt;200, "&lt;$200", IF(Table3[[#This Row],[discounted_price]]&lt;=500, "$200-$500", "&gt;$500" ))</f>
        <v>&lt;$200</v>
      </c>
      <c r="M268" s="3">
        <f>Table3[[#This Row],[rating]]+(Table3[[#This Row],[rating_count]]/1000)</f>
        <v>4.2850000000000001</v>
      </c>
      <c r="N268" s="2" t="s">
        <v>2337</v>
      </c>
      <c r="O268" s="2" t="s">
        <v>2338</v>
      </c>
      <c r="P268" s="2" t="s">
        <v>2339</v>
      </c>
      <c r="Q268" s="2" t="s">
        <v>2340</v>
      </c>
      <c r="R268" s="2" t="s">
        <v>2341</v>
      </c>
      <c r="S268" s="2" t="s">
        <v>2342</v>
      </c>
      <c r="T268" s="2" t="s">
        <v>2343</v>
      </c>
      <c r="U268" s="8" t="s">
        <v>2344</v>
      </c>
    </row>
    <row r="269" spans="1:21" ht="45" customHeight="1" x14ac:dyDescent="0.25">
      <c r="A269" s="7" t="s">
        <v>2345</v>
      </c>
      <c r="B269" s="2" t="s">
        <v>2346</v>
      </c>
      <c r="C269" s="2" t="s">
        <v>129</v>
      </c>
      <c r="D269" s="2">
        <v>269</v>
      </c>
      <c r="E269" s="2">
        <v>650</v>
      </c>
      <c r="F269" s="5">
        <v>0.59</v>
      </c>
      <c r="G269" s="2">
        <v>4.4000000000000004</v>
      </c>
      <c r="H269" s="3">
        <v>35877</v>
      </c>
      <c r="I269" s="3">
        <f>(Table3[[#This Row],[actual_price]]-Table3[[#This Row],[discounted_price]])/Table3[[#This Row],[actual_price]]*100</f>
        <v>58.615384615384613</v>
      </c>
      <c r="J269" s="3" t="str">
        <f>IF(Table3[[#This Row],[Discount %'[Calculated']]]&gt;=50,"Yes", "No")</f>
        <v>Yes</v>
      </c>
      <c r="K269" s="3">
        <f>Table3[[#This Row],[actual_price]]*Table3[[#This Row],[rating]]</f>
        <v>2860.0000000000005</v>
      </c>
      <c r="L269" s="3" t="str">
        <f>IF(Table3[[#This Row],[discounted_price]]&lt;200, "&lt;$200", IF(Table3[[#This Row],[discounted_price]]&lt;=500, "$200-$500", "&gt;$500" ))</f>
        <v>$200-$500</v>
      </c>
      <c r="M269" s="3">
        <f>Table3[[#This Row],[rating]]+(Table3[[#This Row],[rating_count]]/1000)</f>
        <v>40.277000000000001</v>
      </c>
      <c r="N269" s="2" t="s">
        <v>2347</v>
      </c>
      <c r="O269" s="2" t="s">
        <v>2348</v>
      </c>
      <c r="P269" s="2" t="s">
        <v>2349</v>
      </c>
      <c r="Q269" s="2" t="s">
        <v>2350</v>
      </c>
      <c r="R269" s="2" t="s">
        <v>2351</v>
      </c>
      <c r="S269" s="2" t="s">
        <v>2352</v>
      </c>
      <c r="T269" s="2" t="s">
        <v>2353</v>
      </c>
      <c r="U269" s="8" t="s">
        <v>2354</v>
      </c>
    </row>
    <row r="270" spans="1:21" ht="45" customHeight="1" x14ac:dyDescent="0.25">
      <c r="A270" s="7" t="s">
        <v>2355</v>
      </c>
      <c r="B270" s="2" t="s">
        <v>2356</v>
      </c>
      <c r="C270" s="2" t="s">
        <v>2357</v>
      </c>
      <c r="D270" s="4">
        <v>1990</v>
      </c>
      <c r="E270" s="4">
        <v>3100</v>
      </c>
      <c r="F270" s="5">
        <v>0.36</v>
      </c>
      <c r="G270" s="2">
        <v>4</v>
      </c>
      <c r="H270" s="3">
        <v>897</v>
      </c>
      <c r="I270" s="3">
        <f>(Table3[[#This Row],[actual_price]]-Table3[[#This Row],[discounted_price]])/Table3[[#This Row],[actual_price]]*100</f>
        <v>35.806451612903231</v>
      </c>
      <c r="J270" s="3" t="str">
        <f>IF(Table3[[#This Row],[Discount %'[Calculated']]]&gt;=50,"Yes", "No")</f>
        <v>No</v>
      </c>
      <c r="K270" s="3">
        <f>Table3[[#This Row],[actual_price]]*Table3[[#This Row],[rating]]</f>
        <v>12400</v>
      </c>
      <c r="L270" s="3" t="str">
        <f>IF(Table3[[#This Row],[discounted_price]]&lt;200, "&lt;$200", IF(Table3[[#This Row],[discounted_price]]&lt;=500, "$200-$500", "&gt;$500" ))</f>
        <v>&gt;$500</v>
      </c>
      <c r="M270" s="3">
        <f>Table3[[#This Row],[rating]]+(Table3[[#This Row],[rating_count]]/1000)</f>
        <v>4.8970000000000002</v>
      </c>
      <c r="N270" s="2" t="s">
        <v>2358</v>
      </c>
      <c r="O270" s="2" t="s">
        <v>2359</v>
      </c>
      <c r="P270" s="2" t="s">
        <v>2360</v>
      </c>
      <c r="Q270" s="2" t="s">
        <v>2361</v>
      </c>
      <c r="R270" s="2" t="s">
        <v>2362</v>
      </c>
      <c r="S270" s="2" t="s">
        <v>2363</v>
      </c>
      <c r="T270" s="2" t="s">
        <v>2364</v>
      </c>
      <c r="U270" s="8" t="s">
        <v>2365</v>
      </c>
    </row>
    <row r="271" spans="1:21" ht="45" customHeight="1" x14ac:dyDescent="0.25">
      <c r="A271" s="7" t="s">
        <v>2366</v>
      </c>
      <c r="B271" s="2" t="s">
        <v>2367</v>
      </c>
      <c r="C271" s="2" t="s">
        <v>2368</v>
      </c>
      <c r="D271" s="4">
        <v>2299</v>
      </c>
      <c r="E271" s="4">
        <v>3999</v>
      </c>
      <c r="F271" s="5">
        <v>0.43</v>
      </c>
      <c r="G271" s="2">
        <v>3.8</v>
      </c>
      <c r="H271" s="3">
        <v>282</v>
      </c>
      <c r="I271" s="3">
        <f>(Table3[[#This Row],[actual_price]]-Table3[[#This Row],[discounted_price]])/Table3[[#This Row],[actual_price]]*100</f>
        <v>42.510627656914231</v>
      </c>
      <c r="J271" s="3" t="str">
        <f>IF(Table3[[#This Row],[Discount %'[Calculated']]]&gt;=50,"Yes", "No")</f>
        <v>No</v>
      </c>
      <c r="K271" s="3">
        <f>Table3[[#This Row],[actual_price]]*Table3[[#This Row],[rating]]</f>
        <v>15196.199999999999</v>
      </c>
      <c r="L271" s="3" t="str">
        <f>IF(Table3[[#This Row],[discounted_price]]&lt;200, "&lt;$200", IF(Table3[[#This Row],[discounted_price]]&lt;=500, "$200-$500", "&gt;$500" ))</f>
        <v>&gt;$500</v>
      </c>
      <c r="M271" s="3">
        <f>Table3[[#This Row],[rating]]+(Table3[[#This Row],[rating_count]]/1000)</f>
        <v>4.0819999999999999</v>
      </c>
      <c r="N271" s="2" t="s">
        <v>2369</v>
      </c>
      <c r="O271" s="2" t="s">
        <v>2370</v>
      </c>
      <c r="P271" s="2" t="s">
        <v>2371</v>
      </c>
      <c r="Q271" s="2" t="s">
        <v>2372</v>
      </c>
      <c r="R271" s="2" t="s">
        <v>2373</v>
      </c>
      <c r="S271" s="2" t="s">
        <v>2374</v>
      </c>
      <c r="T271" s="2" t="s">
        <v>2375</v>
      </c>
      <c r="U271" s="8" t="s">
        <v>2376</v>
      </c>
    </row>
    <row r="272" spans="1:21" ht="45" customHeight="1" x14ac:dyDescent="0.25">
      <c r="A272" s="7" t="s">
        <v>2377</v>
      </c>
      <c r="B272" s="2" t="s">
        <v>2378</v>
      </c>
      <c r="C272" s="2" t="s">
        <v>169</v>
      </c>
      <c r="D272" s="4">
        <v>35999</v>
      </c>
      <c r="E272" s="4">
        <v>49990</v>
      </c>
      <c r="F272" s="5">
        <v>0.28000000000000003</v>
      </c>
      <c r="G272" s="2">
        <v>4.3</v>
      </c>
      <c r="H272" s="3">
        <v>1611</v>
      </c>
      <c r="I272" s="3">
        <f>(Table3[[#This Row],[actual_price]]-Table3[[#This Row],[discounted_price]])/Table3[[#This Row],[actual_price]]*100</f>
        <v>27.987597519503897</v>
      </c>
      <c r="J272" s="3" t="str">
        <f>IF(Table3[[#This Row],[Discount %'[Calculated']]]&gt;=50,"Yes", "No")</f>
        <v>No</v>
      </c>
      <c r="K272" s="3">
        <f>Table3[[#This Row],[actual_price]]*Table3[[#This Row],[rating]]</f>
        <v>214957</v>
      </c>
      <c r="L272" s="3" t="str">
        <f>IF(Table3[[#This Row],[discounted_price]]&lt;200, "&lt;$200", IF(Table3[[#This Row],[discounted_price]]&lt;=500, "$200-$500", "&gt;$500" ))</f>
        <v>&gt;$500</v>
      </c>
      <c r="M272" s="3">
        <f>Table3[[#This Row],[rating]]+(Table3[[#This Row],[rating_count]]/1000)</f>
        <v>5.9109999999999996</v>
      </c>
      <c r="N272" s="2" t="s">
        <v>2379</v>
      </c>
      <c r="O272" s="2" t="s">
        <v>1504</v>
      </c>
      <c r="P272" s="2" t="s">
        <v>1505</v>
      </c>
      <c r="Q272" s="2" t="s">
        <v>1506</v>
      </c>
      <c r="R272" s="2" t="s">
        <v>1507</v>
      </c>
      <c r="S272" s="2" t="s">
        <v>1508</v>
      </c>
      <c r="T272" s="2" t="s">
        <v>2380</v>
      </c>
      <c r="U272" s="8" t="s">
        <v>2381</v>
      </c>
    </row>
    <row r="273" spans="1:21" ht="45" customHeight="1" x14ac:dyDescent="0.25">
      <c r="A273" s="7" t="s">
        <v>2382</v>
      </c>
      <c r="B273" s="2" t="s">
        <v>2383</v>
      </c>
      <c r="C273" s="2" t="s">
        <v>462</v>
      </c>
      <c r="D273" s="2">
        <v>349</v>
      </c>
      <c r="E273" s="2">
        <v>999</v>
      </c>
      <c r="F273" s="5">
        <v>0.65</v>
      </c>
      <c r="G273" s="2">
        <v>4.2</v>
      </c>
      <c r="H273" s="3">
        <v>513</v>
      </c>
      <c r="I273" s="3">
        <f>(Table3[[#This Row],[actual_price]]-Table3[[#This Row],[discounted_price]])/Table3[[#This Row],[actual_price]]*100</f>
        <v>65.06506506506507</v>
      </c>
      <c r="J273" s="3" t="str">
        <f>IF(Table3[[#This Row],[Discount %'[Calculated']]]&gt;=50,"Yes", "No")</f>
        <v>Yes</v>
      </c>
      <c r="K273" s="3">
        <f>Table3[[#This Row],[actual_price]]*Table3[[#This Row],[rating]]</f>
        <v>4195.8</v>
      </c>
      <c r="L273" s="3" t="str">
        <f>IF(Table3[[#This Row],[discounted_price]]&lt;200, "&lt;$200", IF(Table3[[#This Row],[discounted_price]]&lt;=500, "$200-$500", "&gt;$500" ))</f>
        <v>$200-$500</v>
      </c>
      <c r="M273" s="3">
        <f>Table3[[#This Row],[rating]]+(Table3[[#This Row],[rating_count]]/1000)</f>
        <v>4.7130000000000001</v>
      </c>
      <c r="N273" s="2" t="s">
        <v>2384</v>
      </c>
      <c r="O273" s="2" t="s">
        <v>2385</v>
      </c>
      <c r="P273" s="2" t="s">
        <v>2386</v>
      </c>
      <c r="Q273" s="2" t="s">
        <v>2387</v>
      </c>
      <c r="R273" s="2" t="s">
        <v>2388</v>
      </c>
      <c r="S273" s="2" t="s">
        <v>2389</v>
      </c>
      <c r="T273" s="2" t="s">
        <v>2390</v>
      </c>
      <c r="U273" s="8" t="s">
        <v>2391</v>
      </c>
    </row>
    <row r="274" spans="1:21" ht="45" customHeight="1" x14ac:dyDescent="0.25">
      <c r="A274" s="7" t="s">
        <v>2392</v>
      </c>
      <c r="B274" s="2" t="s">
        <v>2393</v>
      </c>
      <c r="C274" s="2" t="s">
        <v>18</v>
      </c>
      <c r="D274" s="2">
        <v>719</v>
      </c>
      <c r="E274" s="4">
        <v>1499</v>
      </c>
      <c r="F274" s="5">
        <v>0.52</v>
      </c>
      <c r="G274" s="2">
        <v>4.0999999999999996</v>
      </c>
      <c r="H274" s="3">
        <v>1045</v>
      </c>
      <c r="I274" s="3">
        <f>(Table3[[#This Row],[actual_price]]-Table3[[#This Row],[discounted_price]])/Table3[[#This Row],[actual_price]]*100</f>
        <v>52.034689793195469</v>
      </c>
      <c r="J274" s="3" t="str">
        <f>IF(Table3[[#This Row],[Discount %'[Calculated']]]&gt;=50,"Yes", "No")</f>
        <v>Yes</v>
      </c>
      <c r="K274" s="3">
        <f>Table3[[#This Row],[actual_price]]*Table3[[#This Row],[rating]]</f>
        <v>6145.9</v>
      </c>
      <c r="L274" s="3" t="str">
        <f>IF(Table3[[#This Row],[discounted_price]]&lt;200, "&lt;$200", IF(Table3[[#This Row],[discounted_price]]&lt;=500, "$200-$500", "&gt;$500" ))</f>
        <v>&gt;$500</v>
      </c>
      <c r="M274" s="3">
        <f>Table3[[#This Row],[rating]]+(Table3[[#This Row],[rating_count]]/1000)</f>
        <v>5.1449999999999996</v>
      </c>
      <c r="N274" s="2" t="s">
        <v>2394</v>
      </c>
      <c r="O274" s="2" t="s">
        <v>910</v>
      </c>
      <c r="P274" s="2" t="s">
        <v>911</v>
      </c>
      <c r="Q274" s="2" t="s">
        <v>912</v>
      </c>
      <c r="R274" s="2" t="s">
        <v>913</v>
      </c>
      <c r="S274" s="2" t="s">
        <v>914</v>
      </c>
      <c r="T274" s="2" t="s">
        <v>2395</v>
      </c>
      <c r="U274" s="8" t="s">
        <v>2396</v>
      </c>
    </row>
    <row r="275" spans="1:21" ht="45" customHeight="1" x14ac:dyDescent="0.25">
      <c r="A275" s="7" t="s">
        <v>2397</v>
      </c>
      <c r="B275" s="2" t="s">
        <v>2398</v>
      </c>
      <c r="C275" s="2" t="s">
        <v>169</v>
      </c>
      <c r="D275" s="4">
        <v>8999</v>
      </c>
      <c r="E275" s="4">
        <v>18999</v>
      </c>
      <c r="F275" s="5">
        <v>0.53</v>
      </c>
      <c r="G275" s="2">
        <v>4</v>
      </c>
      <c r="H275" s="3">
        <v>6347</v>
      </c>
      <c r="I275" s="3">
        <f>(Table3[[#This Row],[actual_price]]-Table3[[#This Row],[discounted_price]])/Table3[[#This Row],[actual_price]]*100</f>
        <v>52.63434917627243</v>
      </c>
      <c r="J275" s="3" t="str">
        <f>IF(Table3[[#This Row],[Discount %'[Calculated']]]&gt;=50,"Yes", "No")</f>
        <v>Yes</v>
      </c>
      <c r="K275" s="3">
        <f>Table3[[#This Row],[actual_price]]*Table3[[#This Row],[rating]]</f>
        <v>75996</v>
      </c>
      <c r="L275" s="3" t="str">
        <f>IF(Table3[[#This Row],[discounted_price]]&lt;200, "&lt;$200", IF(Table3[[#This Row],[discounted_price]]&lt;=500, "$200-$500", "&gt;$500" ))</f>
        <v>&gt;$500</v>
      </c>
      <c r="M275" s="3">
        <f>Table3[[#This Row],[rating]]+(Table3[[#This Row],[rating_count]]/1000)</f>
        <v>10.347000000000001</v>
      </c>
      <c r="N275" s="2" t="s">
        <v>2399</v>
      </c>
      <c r="O275" s="2" t="s">
        <v>2400</v>
      </c>
      <c r="P275" s="2" t="s">
        <v>2401</v>
      </c>
      <c r="Q275" s="2" t="s">
        <v>2402</v>
      </c>
      <c r="R275" s="2" t="s">
        <v>2403</v>
      </c>
      <c r="S275" s="2" t="s">
        <v>2404</v>
      </c>
      <c r="T275" s="2" t="s">
        <v>2405</v>
      </c>
      <c r="U275" s="8" t="s">
        <v>2406</v>
      </c>
    </row>
    <row r="276" spans="1:21" ht="45" customHeight="1" x14ac:dyDescent="0.25">
      <c r="A276" s="7" t="s">
        <v>2407</v>
      </c>
      <c r="B276" s="2" t="s">
        <v>2408</v>
      </c>
      <c r="C276" s="2" t="s">
        <v>1985</v>
      </c>
      <c r="D276" s="2">
        <v>917</v>
      </c>
      <c r="E276" s="4">
        <v>2299</v>
      </c>
      <c r="F276" s="5">
        <v>0.6</v>
      </c>
      <c r="G276" s="2">
        <v>4.2</v>
      </c>
      <c r="H276" s="3">
        <v>3300</v>
      </c>
      <c r="I276" s="3">
        <f>(Table3[[#This Row],[actual_price]]-Table3[[#This Row],[discounted_price]])/Table3[[#This Row],[actual_price]]*100</f>
        <v>60.113092648977819</v>
      </c>
      <c r="J276" s="3" t="str">
        <f>IF(Table3[[#This Row],[Discount %'[Calculated']]]&gt;=50,"Yes", "No")</f>
        <v>Yes</v>
      </c>
      <c r="K276" s="3">
        <f>Table3[[#This Row],[actual_price]]*Table3[[#This Row],[rating]]</f>
        <v>9655.8000000000011</v>
      </c>
      <c r="L276" s="3" t="str">
        <f>IF(Table3[[#This Row],[discounted_price]]&lt;200, "&lt;$200", IF(Table3[[#This Row],[discounted_price]]&lt;=500, "$200-$500", "&gt;$500" ))</f>
        <v>&gt;$500</v>
      </c>
      <c r="M276" s="3">
        <f>Table3[[#This Row],[rating]]+(Table3[[#This Row],[rating_count]]/1000)</f>
        <v>7.5</v>
      </c>
      <c r="N276" s="2" t="s">
        <v>2409</v>
      </c>
      <c r="O276" s="2" t="s">
        <v>2410</v>
      </c>
      <c r="P276" s="2" t="s">
        <v>2411</v>
      </c>
      <c r="Q276" s="2" t="s">
        <v>2412</v>
      </c>
      <c r="R276" s="2" t="s">
        <v>2413</v>
      </c>
      <c r="S276" s="2" t="s">
        <v>2414</v>
      </c>
      <c r="T276" s="2" t="s">
        <v>2415</v>
      </c>
      <c r="U276" s="8" t="s">
        <v>2416</v>
      </c>
    </row>
    <row r="277" spans="1:21" ht="45" customHeight="1" x14ac:dyDescent="0.25">
      <c r="A277" s="7" t="s">
        <v>2417</v>
      </c>
      <c r="B277" s="2" t="s">
        <v>2418</v>
      </c>
      <c r="C277" s="2" t="s">
        <v>462</v>
      </c>
      <c r="D277" s="2">
        <v>399</v>
      </c>
      <c r="E277" s="2">
        <v>999</v>
      </c>
      <c r="F277" s="5">
        <v>0.6</v>
      </c>
      <c r="G277" s="2">
        <v>3.3</v>
      </c>
      <c r="H277" s="3">
        <v>23</v>
      </c>
      <c r="I277" s="3">
        <f>(Table3[[#This Row],[actual_price]]-Table3[[#This Row],[discounted_price]])/Table3[[#This Row],[actual_price]]*100</f>
        <v>60.06006006006006</v>
      </c>
      <c r="J277" s="3" t="str">
        <f>IF(Table3[[#This Row],[Discount %'[Calculated']]]&gt;=50,"Yes", "No")</f>
        <v>Yes</v>
      </c>
      <c r="K277" s="3">
        <f>Table3[[#This Row],[actual_price]]*Table3[[#This Row],[rating]]</f>
        <v>3296.7</v>
      </c>
      <c r="L277" s="3" t="str">
        <f>IF(Table3[[#This Row],[discounted_price]]&lt;200, "&lt;$200", IF(Table3[[#This Row],[discounted_price]]&lt;=500, "$200-$500", "&gt;$500" ))</f>
        <v>$200-$500</v>
      </c>
      <c r="M277" s="3">
        <f>Table3[[#This Row],[rating]]+(Table3[[#This Row],[rating_count]]/1000)</f>
        <v>3.323</v>
      </c>
      <c r="N277" s="2" t="s">
        <v>2419</v>
      </c>
      <c r="O277" s="2" t="s">
        <v>2420</v>
      </c>
      <c r="P277" s="2" t="s">
        <v>2421</v>
      </c>
      <c r="Q277" s="2" t="s">
        <v>2422</v>
      </c>
      <c r="R277" s="2" t="s">
        <v>2423</v>
      </c>
      <c r="S277" s="2" t="s">
        <v>2424</v>
      </c>
      <c r="T277" s="2" t="s">
        <v>2425</v>
      </c>
      <c r="U277" s="8" t="s">
        <v>2426</v>
      </c>
    </row>
    <row r="278" spans="1:21" ht="45" customHeight="1" x14ac:dyDescent="0.25">
      <c r="A278" s="7" t="s">
        <v>2427</v>
      </c>
      <c r="B278" s="2" t="s">
        <v>2428</v>
      </c>
      <c r="C278" s="2" t="s">
        <v>169</v>
      </c>
      <c r="D278" s="4">
        <v>45999</v>
      </c>
      <c r="E278" s="4">
        <v>69900</v>
      </c>
      <c r="F278" s="5">
        <v>0.34</v>
      </c>
      <c r="G278" s="2">
        <v>4.3</v>
      </c>
      <c r="H278" s="3">
        <v>7109</v>
      </c>
      <c r="I278" s="3">
        <f>(Table3[[#This Row],[actual_price]]-Table3[[#This Row],[discounted_price]])/Table3[[#This Row],[actual_price]]*100</f>
        <v>34.193133047210303</v>
      </c>
      <c r="J278" s="3" t="str">
        <f>IF(Table3[[#This Row],[Discount %'[Calculated']]]&gt;=50,"Yes", "No")</f>
        <v>No</v>
      </c>
      <c r="K278" s="3">
        <f>Table3[[#This Row],[actual_price]]*Table3[[#This Row],[rating]]</f>
        <v>300570</v>
      </c>
      <c r="L278" s="3" t="str">
        <f>IF(Table3[[#This Row],[discounted_price]]&lt;200, "&lt;$200", IF(Table3[[#This Row],[discounted_price]]&lt;=500, "$200-$500", "&gt;$500" ))</f>
        <v>&gt;$500</v>
      </c>
      <c r="M278" s="3">
        <f>Table3[[#This Row],[rating]]+(Table3[[#This Row],[rating_count]]/1000)</f>
        <v>11.408999999999999</v>
      </c>
      <c r="N278" s="2" t="s">
        <v>2429</v>
      </c>
      <c r="O278" s="2" t="s">
        <v>579</v>
      </c>
      <c r="P278" s="2" t="s">
        <v>580</v>
      </c>
      <c r="Q278" s="2" t="s">
        <v>581</v>
      </c>
      <c r="R278" s="2" t="s">
        <v>582</v>
      </c>
      <c r="S278" s="2" t="s">
        <v>583</v>
      </c>
      <c r="T278" s="2" t="s">
        <v>2430</v>
      </c>
      <c r="U278" s="8" t="s">
        <v>2431</v>
      </c>
    </row>
    <row r="279" spans="1:21" ht="45" customHeight="1" x14ac:dyDescent="0.25">
      <c r="A279" s="7" t="s">
        <v>2432</v>
      </c>
      <c r="B279" s="2" t="s">
        <v>2433</v>
      </c>
      <c r="C279" s="2" t="s">
        <v>18</v>
      </c>
      <c r="D279" s="2">
        <v>119</v>
      </c>
      <c r="E279" s="2">
        <v>299</v>
      </c>
      <c r="F279" s="5">
        <v>0.6</v>
      </c>
      <c r="G279" s="2">
        <v>3.8</v>
      </c>
      <c r="H279" s="3">
        <v>51</v>
      </c>
      <c r="I279" s="3">
        <f>(Table3[[#This Row],[actual_price]]-Table3[[#This Row],[discounted_price]])/Table3[[#This Row],[actual_price]]*100</f>
        <v>60.200668896321076</v>
      </c>
      <c r="J279" s="3" t="str">
        <f>IF(Table3[[#This Row],[Discount %'[Calculated']]]&gt;=50,"Yes", "No")</f>
        <v>Yes</v>
      </c>
      <c r="K279" s="3">
        <f>Table3[[#This Row],[actual_price]]*Table3[[#This Row],[rating]]</f>
        <v>1136.2</v>
      </c>
      <c r="L279" s="3" t="str">
        <f>IF(Table3[[#This Row],[discounted_price]]&lt;200, "&lt;$200", IF(Table3[[#This Row],[discounted_price]]&lt;=500, "$200-$500", "&gt;$500" ))</f>
        <v>&lt;$200</v>
      </c>
      <c r="M279" s="3">
        <f>Table3[[#This Row],[rating]]+(Table3[[#This Row],[rating_count]]/1000)</f>
        <v>3.851</v>
      </c>
      <c r="N279" s="2" t="s">
        <v>2434</v>
      </c>
      <c r="O279" s="2" t="s">
        <v>2435</v>
      </c>
      <c r="P279" s="2" t="s">
        <v>2436</v>
      </c>
      <c r="Q279" s="2" t="s">
        <v>2437</v>
      </c>
      <c r="R279" s="2" t="s">
        <v>2438</v>
      </c>
      <c r="S279" s="2" t="s">
        <v>2439</v>
      </c>
      <c r="T279" s="2" t="s">
        <v>2440</v>
      </c>
      <c r="U279" s="8" t="s">
        <v>2441</v>
      </c>
    </row>
    <row r="280" spans="1:21" ht="45" customHeight="1" x14ac:dyDescent="0.25">
      <c r="A280" s="7" t="s">
        <v>2442</v>
      </c>
      <c r="B280" s="2" t="s">
        <v>2443</v>
      </c>
      <c r="C280" s="2" t="s">
        <v>169</v>
      </c>
      <c r="D280" s="4">
        <v>21999</v>
      </c>
      <c r="E280" s="4">
        <v>29999</v>
      </c>
      <c r="F280" s="5">
        <v>0.27</v>
      </c>
      <c r="G280" s="2">
        <v>4.2</v>
      </c>
      <c r="H280" s="3">
        <v>32840</v>
      </c>
      <c r="I280" s="3">
        <f>(Table3[[#This Row],[actual_price]]-Table3[[#This Row],[discounted_price]])/Table3[[#This Row],[actual_price]]*100</f>
        <v>26.667555585186175</v>
      </c>
      <c r="J280" s="3" t="str">
        <f>IF(Table3[[#This Row],[Discount %'[Calculated']]]&gt;=50,"Yes", "No")</f>
        <v>No</v>
      </c>
      <c r="K280" s="3">
        <f>Table3[[#This Row],[actual_price]]*Table3[[#This Row],[rating]]</f>
        <v>125995.8</v>
      </c>
      <c r="L280" s="3" t="str">
        <f>IF(Table3[[#This Row],[discounted_price]]&lt;200, "&lt;$200", IF(Table3[[#This Row],[discounted_price]]&lt;=500, "$200-$500", "&gt;$500" ))</f>
        <v>&gt;$500</v>
      </c>
      <c r="M280" s="3">
        <f>Table3[[#This Row],[rating]]+(Table3[[#This Row],[rating_count]]/1000)</f>
        <v>37.040000000000006</v>
      </c>
      <c r="N280" s="2" t="s">
        <v>2444</v>
      </c>
      <c r="O280" s="2" t="s">
        <v>171</v>
      </c>
      <c r="P280" s="2" t="s">
        <v>172</v>
      </c>
      <c r="Q280" s="2" t="s">
        <v>173</v>
      </c>
      <c r="R280" s="2" t="s">
        <v>174</v>
      </c>
      <c r="S280" s="2" t="s">
        <v>948</v>
      </c>
      <c r="T280" s="2" t="s">
        <v>2445</v>
      </c>
      <c r="U280" s="8" t="s">
        <v>2446</v>
      </c>
    </row>
    <row r="281" spans="1:21" ht="45" customHeight="1" x14ac:dyDescent="0.25">
      <c r="A281" s="7" t="s">
        <v>2447</v>
      </c>
      <c r="B281" s="2" t="s">
        <v>2448</v>
      </c>
      <c r="C281" s="2" t="s">
        <v>462</v>
      </c>
      <c r="D281" s="2">
        <v>299</v>
      </c>
      <c r="E281" s="2">
        <v>599</v>
      </c>
      <c r="F281" s="5">
        <v>0.5</v>
      </c>
      <c r="G281" s="2">
        <v>3.7</v>
      </c>
      <c r="H281" s="3">
        <v>708</v>
      </c>
      <c r="I281" s="3">
        <f>(Table3[[#This Row],[actual_price]]-Table3[[#This Row],[discounted_price]])/Table3[[#This Row],[actual_price]]*100</f>
        <v>50.083472454090149</v>
      </c>
      <c r="J281" s="3" t="str">
        <f>IF(Table3[[#This Row],[Discount %'[Calculated']]]&gt;=50,"Yes", "No")</f>
        <v>Yes</v>
      </c>
      <c r="K281" s="3">
        <f>Table3[[#This Row],[actual_price]]*Table3[[#This Row],[rating]]</f>
        <v>2216.3000000000002</v>
      </c>
      <c r="L281" s="3" t="str">
        <f>IF(Table3[[#This Row],[discounted_price]]&lt;200, "&lt;$200", IF(Table3[[#This Row],[discounted_price]]&lt;=500, "$200-$500", "&gt;$500" ))</f>
        <v>$200-$500</v>
      </c>
      <c r="M281" s="3">
        <f>Table3[[#This Row],[rating]]+(Table3[[#This Row],[rating_count]]/1000)</f>
        <v>4.4080000000000004</v>
      </c>
      <c r="N281" s="2" t="s">
        <v>2449</v>
      </c>
      <c r="O281" s="2" t="s">
        <v>2450</v>
      </c>
      <c r="P281" s="2" t="s">
        <v>2451</v>
      </c>
      <c r="Q281" s="2" t="s">
        <v>2452</v>
      </c>
      <c r="R281" s="2" t="s">
        <v>2453</v>
      </c>
      <c r="S281" s="2" t="s">
        <v>2454</v>
      </c>
      <c r="T281" s="2" t="s">
        <v>2455</v>
      </c>
      <c r="U281" s="8" t="s">
        <v>2456</v>
      </c>
    </row>
    <row r="282" spans="1:21" ht="45" customHeight="1" x14ac:dyDescent="0.25">
      <c r="A282" s="7" t="s">
        <v>2457</v>
      </c>
      <c r="B282" s="2" t="s">
        <v>2458</v>
      </c>
      <c r="C282" s="2" t="s">
        <v>169</v>
      </c>
      <c r="D282" s="4">
        <v>21990</v>
      </c>
      <c r="E282" s="4">
        <v>34990</v>
      </c>
      <c r="F282" s="5">
        <v>0.37</v>
      </c>
      <c r="G282" s="2">
        <v>4.3</v>
      </c>
      <c r="H282" s="3">
        <v>1657</v>
      </c>
      <c r="I282" s="3">
        <f>(Table3[[#This Row],[actual_price]]-Table3[[#This Row],[discounted_price]])/Table3[[#This Row],[actual_price]]*100</f>
        <v>37.153472420691628</v>
      </c>
      <c r="J282" s="3" t="str">
        <f>IF(Table3[[#This Row],[Discount %'[Calculated']]]&gt;=50,"Yes", "No")</f>
        <v>No</v>
      </c>
      <c r="K282" s="3">
        <f>Table3[[#This Row],[actual_price]]*Table3[[#This Row],[rating]]</f>
        <v>150457</v>
      </c>
      <c r="L282" s="3" t="str">
        <f>IF(Table3[[#This Row],[discounted_price]]&lt;200, "&lt;$200", IF(Table3[[#This Row],[discounted_price]]&lt;=500, "$200-$500", "&gt;$500" ))</f>
        <v>&gt;$500</v>
      </c>
      <c r="M282" s="3">
        <f>Table3[[#This Row],[rating]]+(Table3[[#This Row],[rating_count]]/1000)</f>
        <v>5.9569999999999999</v>
      </c>
      <c r="N282" s="2" t="s">
        <v>2459</v>
      </c>
      <c r="O282" s="2" t="s">
        <v>2460</v>
      </c>
      <c r="P282" s="2" t="s">
        <v>2461</v>
      </c>
      <c r="Q282" s="2" t="s">
        <v>2462</v>
      </c>
      <c r="R282" s="2" t="s">
        <v>2463</v>
      </c>
      <c r="S282" s="2" t="s">
        <v>2464</v>
      </c>
      <c r="T282" s="2" t="s">
        <v>2465</v>
      </c>
      <c r="U282" s="8" t="s">
        <v>2466</v>
      </c>
    </row>
    <row r="283" spans="1:21" ht="45" customHeight="1" x14ac:dyDescent="0.25">
      <c r="A283" s="7" t="s">
        <v>2467</v>
      </c>
      <c r="B283" s="2" t="s">
        <v>2468</v>
      </c>
      <c r="C283" s="2" t="s">
        <v>18</v>
      </c>
      <c r="D283" s="2">
        <v>417.44</v>
      </c>
      <c r="E283" s="2">
        <v>670</v>
      </c>
      <c r="F283" s="5">
        <v>0.38</v>
      </c>
      <c r="G283" s="2">
        <v>3.9</v>
      </c>
      <c r="H283" s="3">
        <v>523</v>
      </c>
      <c r="I283" s="3">
        <f>(Table3[[#This Row],[actual_price]]-Table3[[#This Row],[discounted_price]])/Table3[[#This Row],[actual_price]]*100</f>
        <v>37.695522388059707</v>
      </c>
      <c r="J283" s="3" t="str">
        <f>IF(Table3[[#This Row],[Discount %'[Calculated']]]&gt;=50,"Yes", "No")</f>
        <v>No</v>
      </c>
      <c r="K283" s="3">
        <f>Table3[[#This Row],[actual_price]]*Table3[[#This Row],[rating]]</f>
        <v>2613</v>
      </c>
      <c r="L283" s="3" t="str">
        <f>IF(Table3[[#This Row],[discounted_price]]&lt;200, "&lt;$200", IF(Table3[[#This Row],[discounted_price]]&lt;=500, "$200-$500", "&gt;$500" ))</f>
        <v>$200-$500</v>
      </c>
      <c r="M283" s="3">
        <f>Table3[[#This Row],[rating]]+(Table3[[#This Row],[rating_count]]/1000)</f>
        <v>4.423</v>
      </c>
      <c r="N283" s="2" t="s">
        <v>2469</v>
      </c>
      <c r="O283" s="2" t="s">
        <v>2470</v>
      </c>
      <c r="P283" s="2" t="s">
        <v>2471</v>
      </c>
      <c r="Q283" s="2" t="s">
        <v>2472</v>
      </c>
      <c r="R283" s="2" t="s">
        <v>2473</v>
      </c>
      <c r="S283" s="2" t="s">
        <v>2474</v>
      </c>
      <c r="T283" s="2" t="s">
        <v>2475</v>
      </c>
      <c r="U283" s="8" t="s">
        <v>2476</v>
      </c>
    </row>
    <row r="284" spans="1:21" ht="45" customHeight="1" x14ac:dyDescent="0.25">
      <c r="A284" s="7" t="s">
        <v>2477</v>
      </c>
      <c r="B284" s="2" t="s">
        <v>2478</v>
      </c>
      <c r="C284" s="2" t="s">
        <v>18</v>
      </c>
      <c r="D284" s="2">
        <v>199</v>
      </c>
      <c r="E284" s="2">
        <v>999</v>
      </c>
      <c r="F284" s="5">
        <v>0.8</v>
      </c>
      <c r="G284" s="2">
        <v>3</v>
      </c>
      <c r="H284" s="3"/>
      <c r="I284" s="3">
        <f>(Table3[[#This Row],[actual_price]]-Table3[[#This Row],[discounted_price]])/Table3[[#This Row],[actual_price]]*100</f>
        <v>80.08008008008008</v>
      </c>
      <c r="J284" s="3" t="str">
        <f>IF(Table3[[#This Row],[Discount %'[Calculated']]]&gt;=50,"Yes", "No")</f>
        <v>Yes</v>
      </c>
      <c r="K284" s="3">
        <f>Table3[[#This Row],[actual_price]]*Table3[[#This Row],[rating]]</f>
        <v>2997</v>
      </c>
      <c r="L284" s="3" t="str">
        <f>IF(Table3[[#This Row],[discounted_price]]&lt;200, "&lt;$200", IF(Table3[[#This Row],[discounted_price]]&lt;=500, "$200-$500", "&gt;$500" ))</f>
        <v>&lt;$200</v>
      </c>
      <c r="M284" s="3">
        <f>Table3[[#This Row],[rating]]+(Table3[[#This Row],[rating_count]]/1000)</f>
        <v>3</v>
      </c>
      <c r="N284" s="2" t="s">
        <v>2479</v>
      </c>
      <c r="O284" s="2" t="s">
        <v>2480</v>
      </c>
      <c r="P284" s="2" t="s">
        <v>2481</v>
      </c>
      <c r="Q284" s="2" t="s">
        <v>2482</v>
      </c>
      <c r="R284" s="2" t="s">
        <v>2483</v>
      </c>
      <c r="S284" s="2" t="s">
        <v>2484</v>
      </c>
      <c r="T284" s="2" t="s">
        <v>2485</v>
      </c>
      <c r="U284" s="8" t="s">
        <v>2486</v>
      </c>
    </row>
    <row r="285" spans="1:21" ht="45" customHeight="1" x14ac:dyDescent="0.25">
      <c r="A285" s="7" t="s">
        <v>2487</v>
      </c>
      <c r="B285" s="2" t="s">
        <v>2488</v>
      </c>
      <c r="C285" s="2" t="s">
        <v>169</v>
      </c>
      <c r="D285" s="4">
        <v>47990</v>
      </c>
      <c r="E285" s="4">
        <v>79990</v>
      </c>
      <c r="F285" s="5">
        <v>0.4</v>
      </c>
      <c r="G285" s="2">
        <v>4.3</v>
      </c>
      <c r="H285" s="3">
        <v>1376</v>
      </c>
      <c r="I285" s="3">
        <f>(Table3[[#This Row],[actual_price]]-Table3[[#This Row],[discounted_price]])/Table3[[#This Row],[actual_price]]*100</f>
        <v>40.005000625078132</v>
      </c>
      <c r="J285" s="3" t="str">
        <f>IF(Table3[[#This Row],[Discount %'[Calculated']]]&gt;=50,"Yes", "No")</f>
        <v>No</v>
      </c>
      <c r="K285" s="3">
        <f>Table3[[#This Row],[actual_price]]*Table3[[#This Row],[rating]]</f>
        <v>343957</v>
      </c>
      <c r="L285" s="3" t="str">
        <f>IF(Table3[[#This Row],[discounted_price]]&lt;200, "&lt;$200", IF(Table3[[#This Row],[discounted_price]]&lt;=500, "$200-$500", "&gt;$500" ))</f>
        <v>&gt;$500</v>
      </c>
      <c r="M285" s="3">
        <f>Table3[[#This Row],[rating]]+(Table3[[#This Row],[rating_count]]/1000)</f>
        <v>5.6760000000000002</v>
      </c>
      <c r="N285" s="2" t="s">
        <v>1224</v>
      </c>
      <c r="O285" s="2" t="s">
        <v>1225</v>
      </c>
      <c r="P285" s="2" t="s">
        <v>1226</v>
      </c>
      <c r="Q285" s="2" t="s">
        <v>1227</v>
      </c>
      <c r="R285" s="2" t="s">
        <v>1228</v>
      </c>
      <c r="S285" s="2" t="s">
        <v>1229</v>
      </c>
      <c r="T285" s="2" t="s">
        <v>2489</v>
      </c>
      <c r="U285" s="8" t="s">
        <v>2490</v>
      </c>
    </row>
    <row r="286" spans="1:21" ht="45" customHeight="1" x14ac:dyDescent="0.25">
      <c r="A286" s="7" t="s">
        <v>2491</v>
      </c>
      <c r="B286" s="2" t="s">
        <v>2492</v>
      </c>
      <c r="C286" s="2" t="s">
        <v>462</v>
      </c>
      <c r="D286" s="2">
        <v>215</v>
      </c>
      <c r="E286" s="2">
        <v>499</v>
      </c>
      <c r="F286" s="5">
        <v>0.56999999999999995</v>
      </c>
      <c r="G286" s="2">
        <v>3.5</v>
      </c>
      <c r="H286" s="3">
        <v>121</v>
      </c>
      <c r="I286" s="3">
        <f>(Table3[[#This Row],[actual_price]]-Table3[[#This Row],[discounted_price]])/Table3[[#This Row],[actual_price]]*100</f>
        <v>56.913827655310619</v>
      </c>
      <c r="J286" s="3" t="str">
        <f>IF(Table3[[#This Row],[Discount %'[Calculated']]]&gt;=50,"Yes", "No")</f>
        <v>Yes</v>
      </c>
      <c r="K286" s="3">
        <f>Table3[[#This Row],[actual_price]]*Table3[[#This Row],[rating]]</f>
        <v>1746.5</v>
      </c>
      <c r="L286" s="3" t="str">
        <f>IF(Table3[[#This Row],[discounted_price]]&lt;200, "&lt;$200", IF(Table3[[#This Row],[discounted_price]]&lt;=500, "$200-$500", "&gt;$500" ))</f>
        <v>$200-$500</v>
      </c>
      <c r="M286" s="3">
        <f>Table3[[#This Row],[rating]]+(Table3[[#This Row],[rating_count]]/1000)</f>
        <v>3.621</v>
      </c>
      <c r="N286" s="2" t="s">
        <v>2493</v>
      </c>
      <c r="O286" s="2" t="s">
        <v>2494</v>
      </c>
      <c r="P286" s="2" t="s">
        <v>2495</v>
      </c>
      <c r="Q286" s="2" t="s">
        <v>2496</v>
      </c>
      <c r="R286" s="2" t="s">
        <v>2497</v>
      </c>
      <c r="S286" s="2" t="s">
        <v>2498</v>
      </c>
      <c r="T286" s="2" t="s">
        <v>2499</v>
      </c>
      <c r="U286" s="8" t="s">
        <v>2500</v>
      </c>
    </row>
    <row r="287" spans="1:21" ht="45" customHeight="1" x14ac:dyDescent="0.25">
      <c r="A287" s="7" t="s">
        <v>2501</v>
      </c>
      <c r="B287" s="2" t="s">
        <v>2502</v>
      </c>
      <c r="C287" s="2" t="s">
        <v>18</v>
      </c>
      <c r="D287" s="2">
        <v>99</v>
      </c>
      <c r="E287" s="2">
        <v>800</v>
      </c>
      <c r="F287" s="5">
        <v>0.88</v>
      </c>
      <c r="G287" s="2">
        <v>3.9</v>
      </c>
      <c r="H287" s="3">
        <v>1075</v>
      </c>
      <c r="I287" s="3">
        <f>(Table3[[#This Row],[actual_price]]-Table3[[#This Row],[discounted_price]])/Table3[[#This Row],[actual_price]]*100</f>
        <v>87.625</v>
      </c>
      <c r="J287" s="3" t="str">
        <f>IF(Table3[[#This Row],[Discount %'[Calculated']]]&gt;=50,"Yes", "No")</f>
        <v>Yes</v>
      </c>
      <c r="K287" s="3">
        <f>Table3[[#This Row],[actual_price]]*Table3[[#This Row],[rating]]</f>
        <v>3120</v>
      </c>
      <c r="L287" s="3" t="str">
        <f>IF(Table3[[#This Row],[discounted_price]]&lt;200, "&lt;$200", IF(Table3[[#This Row],[discounted_price]]&lt;=500, "$200-$500", "&gt;$500" ))</f>
        <v>&lt;$200</v>
      </c>
      <c r="M287" s="3">
        <f>Table3[[#This Row],[rating]]+(Table3[[#This Row],[rating_count]]/1000)</f>
        <v>4.9749999999999996</v>
      </c>
      <c r="N287" s="2" t="s">
        <v>997</v>
      </c>
      <c r="O287" s="2" t="s">
        <v>343</v>
      </c>
      <c r="P287" s="2" t="s">
        <v>344</v>
      </c>
      <c r="Q287" s="2" t="s">
        <v>345</v>
      </c>
      <c r="R287" s="2" t="s">
        <v>346</v>
      </c>
      <c r="S287" s="2" t="s">
        <v>2503</v>
      </c>
      <c r="T287" s="2" t="s">
        <v>2504</v>
      </c>
      <c r="U287" s="8" t="s">
        <v>2505</v>
      </c>
    </row>
    <row r="288" spans="1:21" ht="45" customHeight="1" x14ac:dyDescent="0.25">
      <c r="A288" s="7" t="s">
        <v>2506</v>
      </c>
      <c r="B288" s="2" t="s">
        <v>2507</v>
      </c>
      <c r="C288" s="2" t="s">
        <v>169</v>
      </c>
      <c r="D288" s="4">
        <v>18999</v>
      </c>
      <c r="E288" s="4">
        <v>35000</v>
      </c>
      <c r="F288" s="5">
        <v>0.46</v>
      </c>
      <c r="G288" s="2">
        <v>4</v>
      </c>
      <c r="H288" s="3">
        <v>1001</v>
      </c>
      <c r="I288" s="3">
        <f>(Table3[[#This Row],[actual_price]]-Table3[[#This Row],[discounted_price]])/Table3[[#This Row],[actual_price]]*100</f>
        <v>45.717142857142854</v>
      </c>
      <c r="J288" s="3" t="str">
        <f>IF(Table3[[#This Row],[Discount %'[Calculated']]]&gt;=50,"Yes", "No")</f>
        <v>No</v>
      </c>
      <c r="K288" s="3">
        <f>Table3[[#This Row],[actual_price]]*Table3[[#This Row],[rating]]</f>
        <v>140000</v>
      </c>
      <c r="L288" s="3" t="str">
        <f>IF(Table3[[#This Row],[discounted_price]]&lt;200, "&lt;$200", IF(Table3[[#This Row],[discounted_price]]&lt;=500, "$200-$500", "&gt;$500" ))</f>
        <v>&gt;$500</v>
      </c>
      <c r="M288" s="3">
        <f>Table3[[#This Row],[rating]]+(Table3[[#This Row],[rating_count]]/1000)</f>
        <v>5.0009999999999994</v>
      </c>
      <c r="N288" s="2" t="s">
        <v>2508</v>
      </c>
      <c r="O288" s="2" t="s">
        <v>2509</v>
      </c>
      <c r="P288" s="2" t="s">
        <v>2510</v>
      </c>
      <c r="Q288" s="2" t="s">
        <v>2511</v>
      </c>
      <c r="R288" s="2" t="s">
        <v>2512</v>
      </c>
      <c r="S288" s="2" t="s">
        <v>2513</v>
      </c>
      <c r="T288" s="2" t="s">
        <v>2514</v>
      </c>
      <c r="U288" s="8" t="s">
        <v>2515</v>
      </c>
    </row>
    <row r="289" spans="1:21" ht="45" customHeight="1" x14ac:dyDescent="0.25">
      <c r="A289" s="7" t="s">
        <v>2516</v>
      </c>
      <c r="B289" s="2" t="s">
        <v>2517</v>
      </c>
      <c r="C289" s="2" t="s">
        <v>18</v>
      </c>
      <c r="D289" s="2">
        <v>249</v>
      </c>
      <c r="E289" s="2">
        <v>999</v>
      </c>
      <c r="F289" s="5">
        <v>0.75</v>
      </c>
      <c r="G289" s="2">
        <v>4.3</v>
      </c>
      <c r="H289" s="3">
        <v>112</v>
      </c>
      <c r="I289" s="3">
        <f>(Table3[[#This Row],[actual_price]]-Table3[[#This Row],[discounted_price]])/Table3[[#This Row],[actual_price]]*100</f>
        <v>75.075075075075077</v>
      </c>
      <c r="J289" s="3" t="str">
        <f>IF(Table3[[#This Row],[Discount %'[Calculated']]]&gt;=50,"Yes", "No")</f>
        <v>Yes</v>
      </c>
      <c r="K289" s="3">
        <f>Table3[[#This Row],[actual_price]]*Table3[[#This Row],[rating]]</f>
        <v>4295.7</v>
      </c>
      <c r="L289" s="3" t="str">
        <f>IF(Table3[[#This Row],[discounted_price]]&lt;200, "&lt;$200", IF(Table3[[#This Row],[discounted_price]]&lt;=500, "$200-$500", "&gt;$500" ))</f>
        <v>$200-$500</v>
      </c>
      <c r="M289" s="3">
        <f>Table3[[#This Row],[rating]]+(Table3[[#This Row],[rating_count]]/1000)</f>
        <v>4.4119999999999999</v>
      </c>
      <c r="N289" s="2" t="s">
        <v>2518</v>
      </c>
      <c r="O289" s="2" t="s">
        <v>2519</v>
      </c>
      <c r="P289" s="2" t="s">
        <v>2520</v>
      </c>
      <c r="Q289" s="2" t="s">
        <v>2521</v>
      </c>
      <c r="R289" s="2" t="s">
        <v>2522</v>
      </c>
      <c r="S289" s="2" t="s">
        <v>2523</v>
      </c>
      <c r="T289" s="2" t="s">
        <v>2524</v>
      </c>
      <c r="U289" s="8" t="s">
        <v>2525</v>
      </c>
    </row>
    <row r="290" spans="1:21" ht="45" customHeight="1" x14ac:dyDescent="0.25">
      <c r="A290" s="7" t="s">
        <v>2526</v>
      </c>
      <c r="B290" s="2" t="s">
        <v>2527</v>
      </c>
      <c r="C290" s="2" t="s">
        <v>508</v>
      </c>
      <c r="D290" s="4">
        <v>7999</v>
      </c>
      <c r="E290" s="4">
        <v>15999</v>
      </c>
      <c r="F290" s="5">
        <v>0.5</v>
      </c>
      <c r="G290" s="2">
        <v>3.8</v>
      </c>
      <c r="H290" s="3">
        <v>3022</v>
      </c>
      <c r="I290" s="3">
        <f>(Table3[[#This Row],[actual_price]]-Table3[[#This Row],[discounted_price]])/Table3[[#This Row],[actual_price]]*100</f>
        <v>50.003125195324706</v>
      </c>
      <c r="J290" s="3" t="str">
        <f>IF(Table3[[#This Row],[Discount %'[Calculated']]]&gt;=50,"Yes", "No")</f>
        <v>Yes</v>
      </c>
      <c r="K290" s="3">
        <f>Table3[[#This Row],[actual_price]]*Table3[[#This Row],[rating]]</f>
        <v>60796.2</v>
      </c>
      <c r="L290" s="3" t="str">
        <f>IF(Table3[[#This Row],[discounted_price]]&lt;200, "&lt;$200", IF(Table3[[#This Row],[discounted_price]]&lt;=500, "$200-$500", "&gt;$500" ))</f>
        <v>&gt;$500</v>
      </c>
      <c r="M290" s="3">
        <f>Table3[[#This Row],[rating]]+(Table3[[#This Row],[rating_count]]/1000)</f>
        <v>6.8219999999999992</v>
      </c>
      <c r="N290" s="2" t="s">
        <v>2528</v>
      </c>
      <c r="O290" s="2" t="s">
        <v>2529</v>
      </c>
      <c r="P290" s="2" t="s">
        <v>2530</v>
      </c>
      <c r="Q290" s="2" t="s">
        <v>2531</v>
      </c>
      <c r="R290" s="2" t="s">
        <v>2532</v>
      </c>
      <c r="S290" s="2" t="s">
        <v>2533</v>
      </c>
      <c r="T290" s="2" t="s">
        <v>2534</v>
      </c>
      <c r="U290" s="8" t="s">
        <v>2535</v>
      </c>
    </row>
    <row r="291" spans="1:21" ht="45" customHeight="1" x14ac:dyDescent="0.25">
      <c r="A291" s="7" t="s">
        <v>2536</v>
      </c>
      <c r="B291" s="2" t="s">
        <v>2537</v>
      </c>
      <c r="C291" s="2" t="s">
        <v>18</v>
      </c>
      <c r="D291" s="2">
        <v>649</v>
      </c>
      <c r="E291" s="4">
        <v>1600</v>
      </c>
      <c r="F291" s="5">
        <v>0.59</v>
      </c>
      <c r="G291" s="2">
        <v>4.3</v>
      </c>
      <c r="H291" s="3">
        <v>5451</v>
      </c>
      <c r="I291" s="3">
        <f>(Table3[[#This Row],[actual_price]]-Table3[[#This Row],[discounted_price]])/Table3[[#This Row],[actual_price]]*100</f>
        <v>59.4375</v>
      </c>
      <c r="J291" s="3" t="str">
        <f>IF(Table3[[#This Row],[Discount %'[Calculated']]]&gt;=50,"Yes", "No")</f>
        <v>Yes</v>
      </c>
      <c r="K291" s="3">
        <f>Table3[[#This Row],[actual_price]]*Table3[[#This Row],[rating]]</f>
        <v>6880</v>
      </c>
      <c r="L291" s="3" t="str">
        <f>IF(Table3[[#This Row],[discounted_price]]&lt;200, "&lt;$200", IF(Table3[[#This Row],[discounted_price]]&lt;=500, "$200-$500", "&gt;$500" ))</f>
        <v>&gt;$500</v>
      </c>
      <c r="M291" s="3">
        <f>Table3[[#This Row],[rating]]+(Table3[[#This Row],[rating_count]]/1000)</f>
        <v>9.7509999999999994</v>
      </c>
      <c r="N291" s="2" t="s">
        <v>2538</v>
      </c>
      <c r="O291" s="2" t="s">
        <v>1634</v>
      </c>
      <c r="P291" s="2" t="s">
        <v>1635</v>
      </c>
      <c r="Q291" s="2" t="s">
        <v>1636</v>
      </c>
      <c r="R291" s="2" t="s">
        <v>1637</v>
      </c>
      <c r="S291" s="2" t="s">
        <v>1638</v>
      </c>
      <c r="T291" s="2" t="s">
        <v>2539</v>
      </c>
      <c r="U291" s="8" t="s">
        <v>2540</v>
      </c>
    </row>
    <row r="292" spans="1:21" ht="45" customHeight="1" x14ac:dyDescent="0.25">
      <c r="A292" s="7" t="s">
        <v>2541</v>
      </c>
      <c r="B292" s="2" t="s">
        <v>747</v>
      </c>
      <c r="C292" s="2" t="s">
        <v>462</v>
      </c>
      <c r="D292" s="4">
        <v>1289</v>
      </c>
      <c r="E292" s="4">
        <v>2499</v>
      </c>
      <c r="F292" s="5">
        <v>0.48</v>
      </c>
      <c r="G292" s="2">
        <v>3.3</v>
      </c>
      <c r="H292" s="3">
        <v>73</v>
      </c>
      <c r="I292" s="3">
        <f>(Table3[[#This Row],[actual_price]]-Table3[[#This Row],[discounted_price]])/Table3[[#This Row],[actual_price]]*100</f>
        <v>48.419367747098839</v>
      </c>
      <c r="J292" s="3" t="str">
        <f>IF(Table3[[#This Row],[Discount %'[Calculated']]]&gt;=50,"Yes", "No")</f>
        <v>No</v>
      </c>
      <c r="K292" s="3">
        <f>Table3[[#This Row],[actual_price]]*Table3[[#This Row],[rating]]</f>
        <v>8246.6999999999989</v>
      </c>
      <c r="L292" s="3" t="str">
        <f>IF(Table3[[#This Row],[discounted_price]]&lt;200, "&lt;$200", IF(Table3[[#This Row],[discounted_price]]&lt;=500, "$200-$500", "&gt;$500" ))</f>
        <v>&gt;$500</v>
      </c>
      <c r="M292" s="3">
        <f>Table3[[#This Row],[rating]]+(Table3[[#This Row],[rating_count]]/1000)</f>
        <v>3.3729999999999998</v>
      </c>
      <c r="N292" s="2" t="s">
        <v>2542</v>
      </c>
      <c r="O292" s="2" t="s">
        <v>2543</v>
      </c>
      <c r="P292" s="2" t="s">
        <v>2544</v>
      </c>
      <c r="Q292" s="2" t="s">
        <v>2545</v>
      </c>
      <c r="R292" s="2" t="s">
        <v>2546</v>
      </c>
      <c r="S292" s="2" t="s">
        <v>2547</v>
      </c>
      <c r="T292" s="2" t="s">
        <v>2548</v>
      </c>
      <c r="U292" s="8" t="s">
        <v>2549</v>
      </c>
    </row>
    <row r="293" spans="1:21" ht="45" customHeight="1" x14ac:dyDescent="0.25">
      <c r="A293" s="7" t="s">
        <v>2550</v>
      </c>
      <c r="B293" s="2" t="s">
        <v>2551</v>
      </c>
      <c r="C293" s="2" t="s">
        <v>129</v>
      </c>
      <c r="D293" s="2">
        <v>609</v>
      </c>
      <c r="E293" s="4">
        <v>1500</v>
      </c>
      <c r="F293" s="5">
        <v>0.59</v>
      </c>
      <c r="G293" s="2">
        <v>4.5</v>
      </c>
      <c r="H293" s="3">
        <v>1029</v>
      </c>
      <c r="I293" s="3">
        <f>(Table3[[#This Row],[actual_price]]-Table3[[#This Row],[discounted_price]])/Table3[[#This Row],[actual_price]]*100</f>
        <v>59.4</v>
      </c>
      <c r="J293" s="3" t="str">
        <f>IF(Table3[[#This Row],[Discount %'[Calculated']]]&gt;=50,"Yes", "No")</f>
        <v>Yes</v>
      </c>
      <c r="K293" s="3">
        <f>Table3[[#This Row],[actual_price]]*Table3[[#This Row],[rating]]</f>
        <v>6750</v>
      </c>
      <c r="L293" s="3" t="str">
        <f>IF(Table3[[#This Row],[discounted_price]]&lt;200, "&lt;$200", IF(Table3[[#This Row],[discounted_price]]&lt;=500, "$200-$500", "&gt;$500" ))</f>
        <v>&gt;$500</v>
      </c>
      <c r="M293" s="3">
        <f>Table3[[#This Row],[rating]]+(Table3[[#This Row],[rating_count]]/1000)</f>
        <v>5.5289999999999999</v>
      </c>
      <c r="N293" s="2" t="s">
        <v>2552</v>
      </c>
      <c r="O293" s="2" t="s">
        <v>2553</v>
      </c>
      <c r="P293" s="2" t="s">
        <v>2554</v>
      </c>
      <c r="Q293" s="2" t="s">
        <v>2555</v>
      </c>
      <c r="R293" s="2" t="s">
        <v>2556</v>
      </c>
      <c r="S293" s="2" t="s">
        <v>2557</v>
      </c>
      <c r="T293" s="2" t="s">
        <v>2558</v>
      </c>
      <c r="U293" s="8" t="s">
        <v>2559</v>
      </c>
    </row>
    <row r="294" spans="1:21" ht="45" customHeight="1" x14ac:dyDescent="0.25">
      <c r="A294" s="7" t="s">
        <v>2560</v>
      </c>
      <c r="B294" s="2" t="s">
        <v>2561</v>
      </c>
      <c r="C294" s="2" t="s">
        <v>169</v>
      </c>
      <c r="D294" s="4">
        <v>32990</v>
      </c>
      <c r="E294" s="4">
        <v>54990</v>
      </c>
      <c r="F294" s="5">
        <v>0.4</v>
      </c>
      <c r="G294" s="2">
        <v>4.0999999999999996</v>
      </c>
      <c r="H294" s="3">
        <v>1555</v>
      </c>
      <c r="I294" s="3">
        <f>(Table3[[#This Row],[actual_price]]-Table3[[#This Row],[discounted_price]])/Table3[[#This Row],[actual_price]]*100</f>
        <v>40.007274049827238</v>
      </c>
      <c r="J294" s="3" t="str">
        <f>IF(Table3[[#This Row],[Discount %'[Calculated']]]&gt;=50,"Yes", "No")</f>
        <v>No</v>
      </c>
      <c r="K294" s="3">
        <f>Table3[[#This Row],[actual_price]]*Table3[[#This Row],[rating]]</f>
        <v>225458.99999999997</v>
      </c>
      <c r="L294" s="3" t="str">
        <f>IF(Table3[[#This Row],[discounted_price]]&lt;200, "&lt;$200", IF(Table3[[#This Row],[discounted_price]]&lt;=500, "$200-$500", "&gt;$500" ))</f>
        <v>&gt;$500</v>
      </c>
      <c r="M294" s="3">
        <f>Table3[[#This Row],[rating]]+(Table3[[#This Row],[rating_count]]/1000)</f>
        <v>5.6549999999999994</v>
      </c>
      <c r="N294" s="2" t="s">
        <v>2562</v>
      </c>
      <c r="O294" s="2" t="s">
        <v>2563</v>
      </c>
      <c r="P294" s="2" t="s">
        <v>2564</v>
      </c>
      <c r="Q294" s="2" t="s">
        <v>2565</v>
      </c>
      <c r="R294" s="2" t="s">
        <v>2566</v>
      </c>
      <c r="S294" s="2" t="s">
        <v>2567</v>
      </c>
      <c r="T294" s="2" t="s">
        <v>2568</v>
      </c>
      <c r="U294" s="8" t="s">
        <v>2569</v>
      </c>
    </row>
    <row r="295" spans="1:21" ht="45" customHeight="1" x14ac:dyDescent="0.25">
      <c r="A295" s="7" t="s">
        <v>2570</v>
      </c>
      <c r="B295" s="2" t="s">
        <v>2571</v>
      </c>
      <c r="C295" s="2" t="s">
        <v>129</v>
      </c>
      <c r="D295" s="2">
        <v>599</v>
      </c>
      <c r="E295" s="4">
        <v>1999</v>
      </c>
      <c r="F295" s="5">
        <v>0.7</v>
      </c>
      <c r="G295" s="2">
        <v>4.2</v>
      </c>
      <c r="H295" s="3">
        <v>47</v>
      </c>
      <c r="I295" s="3">
        <f>(Table3[[#This Row],[actual_price]]-Table3[[#This Row],[discounted_price]])/Table3[[#This Row],[actual_price]]*100</f>
        <v>70.035017508754379</v>
      </c>
      <c r="J295" s="3" t="str">
        <f>IF(Table3[[#This Row],[Discount %'[Calculated']]]&gt;=50,"Yes", "No")</f>
        <v>Yes</v>
      </c>
      <c r="K295" s="3">
        <f>Table3[[#This Row],[actual_price]]*Table3[[#This Row],[rating]]</f>
        <v>8395.8000000000011</v>
      </c>
      <c r="L295" s="3" t="str">
        <f>IF(Table3[[#This Row],[discounted_price]]&lt;200, "&lt;$200", IF(Table3[[#This Row],[discounted_price]]&lt;=500, "$200-$500", "&gt;$500" ))</f>
        <v>&gt;$500</v>
      </c>
      <c r="M295" s="3">
        <f>Table3[[#This Row],[rating]]+(Table3[[#This Row],[rating_count]]/1000)</f>
        <v>4.2469999999999999</v>
      </c>
      <c r="N295" s="2" t="s">
        <v>2572</v>
      </c>
      <c r="O295" s="2" t="s">
        <v>2573</v>
      </c>
      <c r="P295" s="2" t="s">
        <v>2574</v>
      </c>
      <c r="Q295" s="2" t="s">
        <v>2575</v>
      </c>
      <c r="R295" s="2" t="s">
        <v>2576</v>
      </c>
      <c r="S295" s="2" t="s">
        <v>2577</v>
      </c>
      <c r="T295" s="2" t="s">
        <v>2578</v>
      </c>
      <c r="U295" s="8" t="s">
        <v>2579</v>
      </c>
    </row>
    <row r="296" spans="1:21" ht="45" customHeight="1" x14ac:dyDescent="0.25">
      <c r="A296" s="7" t="s">
        <v>2580</v>
      </c>
      <c r="B296" s="2" t="s">
        <v>2581</v>
      </c>
      <c r="C296" s="2" t="s">
        <v>18</v>
      </c>
      <c r="D296" s="2">
        <v>349</v>
      </c>
      <c r="E296" s="2">
        <v>899</v>
      </c>
      <c r="F296" s="5">
        <v>0.61</v>
      </c>
      <c r="G296" s="2">
        <v>4.0999999999999996</v>
      </c>
      <c r="H296" s="3">
        <v>14896</v>
      </c>
      <c r="I296" s="3">
        <f>(Table3[[#This Row],[actual_price]]-Table3[[#This Row],[discounted_price]])/Table3[[#This Row],[actual_price]]*100</f>
        <v>61.179087875417125</v>
      </c>
      <c r="J296" s="3" t="str">
        <f>IF(Table3[[#This Row],[Discount %'[Calculated']]]&gt;=50,"Yes", "No")</f>
        <v>Yes</v>
      </c>
      <c r="K296" s="3">
        <f>Table3[[#This Row],[actual_price]]*Table3[[#This Row],[rating]]</f>
        <v>3685.8999999999996</v>
      </c>
      <c r="L296" s="3" t="str">
        <f>IF(Table3[[#This Row],[discounted_price]]&lt;200, "&lt;$200", IF(Table3[[#This Row],[discounted_price]]&lt;=500, "$200-$500", "&gt;$500" ))</f>
        <v>$200-$500</v>
      </c>
      <c r="M296" s="3">
        <f>Table3[[#This Row],[rating]]+(Table3[[#This Row],[rating_count]]/1000)</f>
        <v>18.996000000000002</v>
      </c>
      <c r="N296" s="2" t="s">
        <v>2582</v>
      </c>
      <c r="O296" s="2" t="s">
        <v>2583</v>
      </c>
      <c r="P296" s="2" t="s">
        <v>2584</v>
      </c>
      <c r="Q296" s="2" t="s">
        <v>2585</v>
      </c>
      <c r="R296" s="2" t="s">
        <v>2586</v>
      </c>
      <c r="S296" s="2" t="s">
        <v>2587</v>
      </c>
      <c r="T296" s="2" t="s">
        <v>2588</v>
      </c>
      <c r="U296" s="8" t="s">
        <v>2589</v>
      </c>
    </row>
    <row r="297" spans="1:21" ht="45" customHeight="1" x14ac:dyDescent="0.25">
      <c r="A297" s="7" t="s">
        <v>2590</v>
      </c>
      <c r="B297" s="2" t="s">
        <v>2591</v>
      </c>
      <c r="C297" s="2" t="s">
        <v>169</v>
      </c>
      <c r="D297" s="4">
        <v>29999</v>
      </c>
      <c r="E297" s="4">
        <v>50999</v>
      </c>
      <c r="F297" s="5">
        <v>0.41</v>
      </c>
      <c r="G297" s="2">
        <v>4.4000000000000004</v>
      </c>
      <c r="H297" s="3">
        <v>1712</v>
      </c>
      <c r="I297" s="3">
        <f>(Table3[[#This Row],[actual_price]]-Table3[[#This Row],[discounted_price]])/Table3[[#This Row],[actual_price]]*100</f>
        <v>41.177277985842856</v>
      </c>
      <c r="J297" s="3" t="str">
        <f>IF(Table3[[#This Row],[Discount %'[Calculated']]]&gt;=50,"Yes", "No")</f>
        <v>No</v>
      </c>
      <c r="K297" s="3">
        <f>Table3[[#This Row],[actual_price]]*Table3[[#This Row],[rating]]</f>
        <v>224395.6</v>
      </c>
      <c r="L297" s="3" t="str">
        <f>IF(Table3[[#This Row],[discounted_price]]&lt;200, "&lt;$200", IF(Table3[[#This Row],[discounted_price]]&lt;=500, "$200-$500", "&gt;$500" ))</f>
        <v>&gt;$500</v>
      </c>
      <c r="M297" s="3">
        <f>Table3[[#This Row],[rating]]+(Table3[[#This Row],[rating_count]]/1000)</f>
        <v>6.1120000000000001</v>
      </c>
      <c r="N297" s="2" t="s">
        <v>2592</v>
      </c>
      <c r="O297" s="2" t="s">
        <v>2593</v>
      </c>
      <c r="P297" s="2" t="s">
        <v>2594</v>
      </c>
      <c r="Q297" s="2" t="s">
        <v>2595</v>
      </c>
      <c r="R297" s="2" t="s">
        <v>2596</v>
      </c>
      <c r="S297" s="2" t="s">
        <v>2597</v>
      </c>
      <c r="T297" s="2" t="s">
        <v>2598</v>
      </c>
      <c r="U297" s="8" t="s">
        <v>2599</v>
      </c>
    </row>
    <row r="298" spans="1:21" ht="45" customHeight="1" x14ac:dyDescent="0.25">
      <c r="A298" s="7" t="s">
        <v>2600</v>
      </c>
      <c r="B298" s="2" t="s">
        <v>2158</v>
      </c>
      <c r="C298" s="2" t="s">
        <v>462</v>
      </c>
      <c r="D298" s="2">
        <v>199</v>
      </c>
      <c r="E298" s="2">
        <v>399</v>
      </c>
      <c r="F298" s="5">
        <v>0.5</v>
      </c>
      <c r="G298" s="2">
        <v>4.2</v>
      </c>
      <c r="H298" s="3">
        <v>1335</v>
      </c>
      <c r="I298" s="3">
        <f>(Table3[[#This Row],[actual_price]]-Table3[[#This Row],[discounted_price]])/Table3[[#This Row],[actual_price]]*100</f>
        <v>50.125313283208015</v>
      </c>
      <c r="J298" s="3" t="str">
        <f>IF(Table3[[#This Row],[Discount %'[Calculated']]]&gt;=50,"Yes", "No")</f>
        <v>Yes</v>
      </c>
      <c r="K298" s="3">
        <f>Table3[[#This Row],[actual_price]]*Table3[[#This Row],[rating]]</f>
        <v>1675.8000000000002</v>
      </c>
      <c r="L298" s="3" t="str">
        <f>IF(Table3[[#This Row],[discounted_price]]&lt;200, "&lt;$200", IF(Table3[[#This Row],[discounted_price]]&lt;=500, "$200-$500", "&gt;$500" ))</f>
        <v>&lt;$200</v>
      </c>
      <c r="M298" s="3">
        <f>Table3[[#This Row],[rating]]+(Table3[[#This Row],[rating_count]]/1000)</f>
        <v>5.5350000000000001</v>
      </c>
      <c r="N298" s="2" t="s">
        <v>2159</v>
      </c>
      <c r="O298" s="2" t="s">
        <v>2160</v>
      </c>
      <c r="P298" s="2" t="s">
        <v>2161</v>
      </c>
      <c r="Q298" s="2" t="s">
        <v>2162</v>
      </c>
      <c r="R298" s="2" t="s">
        <v>2163</v>
      </c>
      <c r="S298" s="2" t="s">
        <v>2164</v>
      </c>
      <c r="T298" s="2" t="s">
        <v>2165</v>
      </c>
      <c r="U298" s="8" t="s">
        <v>2601</v>
      </c>
    </row>
    <row r="299" spans="1:21" ht="45" customHeight="1" x14ac:dyDescent="0.25">
      <c r="A299" s="7" t="s">
        <v>2602</v>
      </c>
      <c r="B299" s="2" t="s">
        <v>2603</v>
      </c>
      <c r="C299" s="2" t="s">
        <v>462</v>
      </c>
      <c r="D299" s="2">
        <v>349</v>
      </c>
      <c r="E299" s="2">
        <v>699</v>
      </c>
      <c r="F299" s="5">
        <v>0.5</v>
      </c>
      <c r="G299" s="2">
        <v>3.9</v>
      </c>
      <c r="H299" s="3">
        <v>214</v>
      </c>
      <c r="I299" s="3">
        <f>(Table3[[#This Row],[actual_price]]-Table3[[#This Row],[discounted_price]])/Table3[[#This Row],[actual_price]]*100</f>
        <v>50.071530758226032</v>
      </c>
      <c r="J299" s="3" t="str">
        <f>IF(Table3[[#This Row],[Discount %'[Calculated']]]&gt;=50,"Yes", "No")</f>
        <v>Yes</v>
      </c>
      <c r="K299" s="3">
        <f>Table3[[#This Row],[actual_price]]*Table3[[#This Row],[rating]]</f>
        <v>2726.1</v>
      </c>
      <c r="L299" s="3" t="str">
        <f>IF(Table3[[#This Row],[discounted_price]]&lt;200, "&lt;$200", IF(Table3[[#This Row],[discounted_price]]&lt;=500, "$200-$500", "&gt;$500" ))</f>
        <v>$200-$500</v>
      </c>
      <c r="M299" s="3">
        <f>Table3[[#This Row],[rating]]+(Table3[[#This Row],[rating_count]]/1000)</f>
        <v>4.1139999999999999</v>
      </c>
      <c r="N299" s="2" t="s">
        <v>2604</v>
      </c>
      <c r="O299" s="2" t="s">
        <v>2605</v>
      </c>
      <c r="P299" s="2" t="s">
        <v>2606</v>
      </c>
      <c r="Q299" s="2" t="s">
        <v>2607</v>
      </c>
      <c r="R299" s="2" t="s">
        <v>2608</v>
      </c>
      <c r="S299" s="2" t="s">
        <v>2609</v>
      </c>
      <c r="T299" s="2" t="s">
        <v>2610</v>
      </c>
      <c r="U299" s="8" t="s">
        <v>2611</v>
      </c>
    </row>
    <row r="300" spans="1:21" ht="45" customHeight="1" x14ac:dyDescent="0.25">
      <c r="A300" s="7" t="s">
        <v>2612</v>
      </c>
      <c r="B300" s="2" t="s">
        <v>2613</v>
      </c>
      <c r="C300" s="2" t="s">
        <v>643</v>
      </c>
      <c r="D300" s="4">
        <v>1850</v>
      </c>
      <c r="E300" s="4">
        <v>4500</v>
      </c>
      <c r="F300" s="5">
        <v>0.59</v>
      </c>
      <c r="G300" s="2">
        <v>4</v>
      </c>
      <c r="H300" s="3">
        <v>184</v>
      </c>
      <c r="I300" s="3">
        <f>(Table3[[#This Row],[actual_price]]-Table3[[#This Row],[discounted_price]])/Table3[[#This Row],[actual_price]]*100</f>
        <v>58.888888888888893</v>
      </c>
      <c r="J300" s="3" t="str">
        <f>IF(Table3[[#This Row],[Discount %'[Calculated']]]&gt;=50,"Yes", "No")</f>
        <v>Yes</v>
      </c>
      <c r="K300" s="3">
        <f>Table3[[#This Row],[actual_price]]*Table3[[#This Row],[rating]]</f>
        <v>18000</v>
      </c>
      <c r="L300" s="3" t="str">
        <f>IF(Table3[[#This Row],[discounted_price]]&lt;200, "&lt;$200", IF(Table3[[#This Row],[discounted_price]]&lt;=500, "$200-$500", "&gt;$500" ))</f>
        <v>&gt;$500</v>
      </c>
      <c r="M300" s="3">
        <f>Table3[[#This Row],[rating]]+(Table3[[#This Row],[rating_count]]/1000)</f>
        <v>4.1840000000000002</v>
      </c>
      <c r="N300" s="2" t="s">
        <v>2614</v>
      </c>
      <c r="O300" s="2" t="s">
        <v>2615</v>
      </c>
      <c r="P300" s="2" t="s">
        <v>2616</v>
      </c>
      <c r="Q300" s="2" t="s">
        <v>2617</v>
      </c>
      <c r="R300" s="2" t="s">
        <v>2618</v>
      </c>
      <c r="S300" s="2" t="s">
        <v>2619</v>
      </c>
      <c r="T300" s="2" t="s">
        <v>2620</v>
      </c>
      <c r="U300" s="8" t="s">
        <v>2621</v>
      </c>
    </row>
    <row r="301" spans="1:21" ht="45" customHeight="1" x14ac:dyDescent="0.25">
      <c r="A301" s="7" t="s">
        <v>2622</v>
      </c>
      <c r="B301" s="2" t="s">
        <v>2623</v>
      </c>
      <c r="C301" s="2" t="s">
        <v>1404</v>
      </c>
      <c r="D301" s="4">
        <v>13990</v>
      </c>
      <c r="E301" s="4">
        <v>28900</v>
      </c>
      <c r="F301" s="5">
        <v>0.52</v>
      </c>
      <c r="G301" s="2">
        <v>4.5</v>
      </c>
      <c r="H301" s="3">
        <v>7</v>
      </c>
      <c r="I301" s="3">
        <f>(Table3[[#This Row],[actual_price]]-Table3[[#This Row],[discounted_price]])/Table3[[#This Row],[actual_price]]*100</f>
        <v>51.591695501730108</v>
      </c>
      <c r="J301" s="3" t="str">
        <f>IF(Table3[[#This Row],[Discount %'[Calculated']]]&gt;=50,"Yes", "No")</f>
        <v>Yes</v>
      </c>
      <c r="K301" s="3">
        <f>Table3[[#This Row],[actual_price]]*Table3[[#This Row],[rating]]</f>
        <v>130050</v>
      </c>
      <c r="L301" s="3" t="str">
        <f>IF(Table3[[#This Row],[discounted_price]]&lt;200, "&lt;$200", IF(Table3[[#This Row],[discounted_price]]&lt;=500, "$200-$500", "&gt;$500" ))</f>
        <v>&gt;$500</v>
      </c>
      <c r="M301" s="3">
        <f>Table3[[#This Row],[rating]]+(Table3[[#This Row],[rating_count]]/1000)</f>
        <v>4.5069999999999997</v>
      </c>
      <c r="N301" s="2" t="s">
        <v>2624</v>
      </c>
      <c r="O301" s="2" t="s">
        <v>2625</v>
      </c>
      <c r="P301" s="2" t="s">
        <v>2626</v>
      </c>
      <c r="Q301" s="2" t="s">
        <v>2627</v>
      </c>
      <c r="R301" s="2" t="s">
        <v>2628</v>
      </c>
      <c r="S301" s="2" t="s">
        <v>2629</v>
      </c>
      <c r="T301" s="2" t="s">
        <v>2630</v>
      </c>
      <c r="U301" s="8" t="s">
        <v>2631</v>
      </c>
    </row>
    <row r="302" spans="1:21" ht="45" customHeight="1" x14ac:dyDescent="0.25">
      <c r="A302" s="7" t="s">
        <v>2632</v>
      </c>
      <c r="B302" s="2" t="s">
        <v>2633</v>
      </c>
      <c r="C302" s="2" t="s">
        <v>18</v>
      </c>
      <c r="D302" s="2">
        <v>129</v>
      </c>
      <c r="E302" s="2">
        <v>449</v>
      </c>
      <c r="F302" s="5">
        <v>0.71</v>
      </c>
      <c r="G302" s="2">
        <v>3.7</v>
      </c>
      <c r="H302" s="3">
        <v>41</v>
      </c>
      <c r="I302" s="3">
        <f>(Table3[[#This Row],[actual_price]]-Table3[[#This Row],[discounted_price]])/Table3[[#This Row],[actual_price]]*100</f>
        <v>71.269487750556792</v>
      </c>
      <c r="J302" s="3" t="str">
        <f>IF(Table3[[#This Row],[Discount %'[Calculated']]]&gt;=50,"Yes", "No")</f>
        <v>Yes</v>
      </c>
      <c r="K302" s="3">
        <f>Table3[[#This Row],[actual_price]]*Table3[[#This Row],[rating]]</f>
        <v>1661.3000000000002</v>
      </c>
      <c r="L302" s="3" t="str">
        <f>IF(Table3[[#This Row],[discounted_price]]&lt;200, "&lt;$200", IF(Table3[[#This Row],[discounted_price]]&lt;=500, "$200-$500", "&gt;$500" ))</f>
        <v>&lt;$200</v>
      </c>
      <c r="M302" s="3">
        <f>Table3[[#This Row],[rating]]+(Table3[[#This Row],[rating_count]]/1000)</f>
        <v>3.7410000000000001</v>
      </c>
      <c r="N302" s="2" t="s">
        <v>2634</v>
      </c>
      <c r="O302" s="2" t="s">
        <v>2635</v>
      </c>
      <c r="P302" s="2" t="s">
        <v>2636</v>
      </c>
      <c r="Q302" s="2" t="s">
        <v>2637</v>
      </c>
      <c r="R302" s="2" t="s">
        <v>2638</v>
      </c>
      <c r="S302" s="2" t="s">
        <v>2639</v>
      </c>
      <c r="T302" s="2" t="s">
        <v>2640</v>
      </c>
      <c r="U302" s="8" t="s">
        <v>2641</v>
      </c>
    </row>
    <row r="303" spans="1:21" ht="45" customHeight="1" x14ac:dyDescent="0.25">
      <c r="A303" s="7" t="s">
        <v>2642</v>
      </c>
      <c r="B303" s="2" t="s">
        <v>2643</v>
      </c>
      <c r="C303" s="2" t="s">
        <v>129</v>
      </c>
      <c r="D303" s="2">
        <v>379</v>
      </c>
      <c r="E303" s="2">
        <v>999</v>
      </c>
      <c r="F303" s="5">
        <v>0.62</v>
      </c>
      <c r="G303" s="2">
        <v>4.2</v>
      </c>
      <c r="H303" s="3">
        <v>12153</v>
      </c>
      <c r="I303" s="3">
        <f>(Table3[[#This Row],[actual_price]]-Table3[[#This Row],[discounted_price]])/Table3[[#This Row],[actual_price]]*100</f>
        <v>62.062062062062061</v>
      </c>
      <c r="J303" s="3" t="str">
        <f>IF(Table3[[#This Row],[Discount %'[Calculated']]]&gt;=50,"Yes", "No")</f>
        <v>Yes</v>
      </c>
      <c r="K303" s="3">
        <f>Table3[[#This Row],[actual_price]]*Table3[[#This Row],[rating]]</f>
        <v>4195.8</v>
      </c>
      <c r="L303" s="3" t="str">
        <f>IF(Table3[[#This Row],[discounted_price]]&lt;200, "&lt;$200", IF(Table3[[#This Row],[discounted_price]]&lt;=500, "$200-$500", "&gt;$500" ))</f>
        <v>$200-$500</v>
      </c>
      <c r="M303" s="3">
        <f>Table3[[#This Row],[rating]]+(Table3[[#This Row],[rating_count]]/1000)</f>
        <v>16.353000000000002</v>
      </c>
      <c r="N303" s="2" t="s">
        <v>2644</v>
      </c>
      <c r="O303" s="2" t="s">
        <v>255</v>
      </c>
      <c r="P303" s="2" t="s">
        <v>256</v>
      </c>
      <c r="Q303" s="2" t="s">
        <v>257</v>
      </c>
      <c r="R303" s="2" t="s">
        <v>258</v>
      </c>
      <c r="S303" s="2" t="s">
        <v>259</v>
      </c>
      <c r="T303" s="2" t="s">
        <v>2645</v>
      </c>
      <c r="U303" s="8" t="s">
        <v>2646</v>
      </c>
    </row>
    <row r="304" spans="1:21" ht="45" customHeight="1" x14ac:dyDescent="0.25">
      <c r="A304" s="7" t="s">
        <v>2647</v>
      </c>
      <c r="B304" s="2" t="s">
        <v>2648</v>
      </c>
      <c r="C304" s="2" t="s">
        <v>129</v>
      </c>
      <c r="D304" s="2">
        <v>185</v>
      </c>
      <c r="E304" s="2">
        <v>499</v>
      </c>
      <c r="F304" s="5">
        <v>0.63</v>
      </c>
      <c r="G304" s="2">
        <v>4.2</v>
      </c>
      <c r="H304" s="3">
        <v>25</v>
      </c>
      <c r="I304" s="3">
        <f>(Table3[[#This Row],[actual_price]]-Table3[[#This Row],[discounted_price]])/Table3[[#This Row],[actual_price]]*100</f>
        <v>62.925851703406806</v>
      </c>
      <c r="J304" s="3" t="str">
        <f>IF(Table3[[#This Row],[Discount %'[Calculated']]]&gt;=50,"Yes", "No")</f>
        <v>Yes</v>
      </c>
      <c r="K304" s="3">
        <f>Table3[[#This Row],[actual_price]]*Table3[[#This Row],[rating]]</f>
        <v>2095.8000000000002</v>
      </c>
      <c r="L304" s="3" t="str">
        <f>IF(Table3[[#This Row],[discounted_price]]&lt;200, "&lt;$200", IF(Table3[[#This Row],[discounted_price]]&lt;=500, "$200-$500", "&gt;$500" ))</f>
        <v>&lt;$200</v>
      </c>
      <c r="M304" s="3">
        <f>Table3[[#This Row],[rating]]+(Table3[[#This Row],[rating_count]]/1000)</f>
        <v>4.2250000000000005</v>
      </c>
      <c r="N304" s="2" t="s">
        <v>2649</v>
      </c>
      <c r="O304" s="2" t="s">
        <v>2650</v>
      </c>
      <c r="P304" s="2" t="s">
        <v>2651</v>
      </c>
      <c r="Q304" s="2" t="s">
        <v>2652</v>
      </c>
      <c r="R304" s="2" t="s">
        <v>2653</v>
      </c>
      <c r="S304" s="2" t="s">
        <v>2654</v>
      </c>
      <c r="T304" s="2" t="s">
        <v>2655</v>
      </c>
      <c r="U304" s="8" t="s">
        <v>2656</v>
      </c>
    </row>
    <row r="305" spans="1:21" ht="45" customHeight="1" x14ac:dyDescent="0.25">
      <c r="A305" s="7" t="s">
        <v>2657</v>
      </c>
      <c r="B305" s="2" t="s">
        <v>2658</v>
      </c>
      <c r="C305" s="2" t="s">
        <v>98</v>
      </c>
      <c r="D305" s="2">
        <v>218</v>
      </c>
      <c r="E305" s="2">
        <v>999</v>
      </c>
      <c r="F305" s="5">
        <v>0.78</v>
      </c>
      <c r="G305" s="2">
        <v>4.2</v>
      </c>
      <c r="H305" s="3">
        <v>163</v>
      </c>
      <c r="I305" s="3">
        <f>(Table3[[#This Row],[actual_price]]-Table3[[#This Row],[discounted_price]])/Table3[[#This Row],[actual_price]]*100</f>
        <v>78.178178178178186</v>
      </c>
      <c r="J305" s="3" t="str">
        <f>IF(Table3[[#This Row],[Discount %'[Calculated']]]&gt;=50,"Yes", "No")</f>
        <v>Yes</v>
      </c>
      <c r="K305" s="3">
        <f>Table3[[#This Row],[actual_price]]*Table3[[#This Row],[rating]]</f>
        <v>4195.8</v>
      </c>
      <c r="L305" s="3" t="str">
        <f>IF(Table3[[#This Row],[discounted_price]]&lt;200, "&lt;$200", IF(Table3[[#This Row],[discounted_price]]&lt;=500, "$200-$500", "&gt;$500" ))</f>
        <v>$200-$500</v>
      </c>
      <c r="M305" s="3">
        <f>Table3[[#This Row],[rating]]+(Table3[[#This Row],[rating_count]]/1000)</f>
        <v>4.3630000000000004</v>
      </c>
      <c r="N305" s="2" t="s">
        <v>2659</v>
      </c>
      <c r="O305" s="2" t="s">
        <v>2660</v>
      </c>
      <c r="P305" s="2" t="s">
        <v>2661</v>
      </c>
      <c r="Q305" s="2" t="s">
        <v>2662</v>
      </c>
      <c r="R305" s="2" t="s">
        <v>2663</v>
      </c>
      <c r="S305" s="2" t="s">
        <v>2664</v>
      </c>
      <c r="T305" s="2" t="s">
        <v>2665</v>
      </c>
      <c r="U305" s="8" t="s">
        <v>2666</v>
      </c>
    </row>
    <row r="306" spans="1:21" ht="45" customHeight="1" x14ac:dyDescent="0.25">
      <c r="A306" s="7" t="s">
        <v>2667</v>
      </c>
      <c r="B306" s="2" t="s">
        <v>2668</v>
      </c>
      <c r="C306" s="2" t="s">
        <v>18</v>
      </c>
      <c r="D306" s="2">
        <v>199</v>
      </c>
      <c r="E306" s="2">
        <v>999</v>
      </c>
      <c r="F306" s="5">
        <v>0.8</v>
      </c>
      <c r="G306" s="2">
        <v>4.3</v>
      </c>
      <c r="H306" s="3">
        <v>87</v>
      </c>
      <c r="I306" s="3">
        <f>(Table3[[#This Row],[actual_price]]-Table3[[#This Row],[discounted_price]])/Table3[[#This Row],[actual_price]]*100</f>
        <v>80.08008008008008</v>
      </c>
      <c r="J306" s="3" t="str">
        <f>IF(Table3[[#This Row],[Discount %'[Calculated']]]&gt;=50,"Yes", "No")</f>
        <v>Yes</v>
      </c>
      <c r="K306" s="3">
        <f>Table3[[#This Row],[actual_price]]*Table3[[#This Row],[rating]]</f>
        <v>4295.7</v>
      </c>
      <c r="L306" s="3" t="str">
        <f>IF(Table3[[#This Row],[discounted_price]]&lt;200, "&lt;$200", IF(Table3[[#This Row],[discounted_price]]&lt;=500, "$200-$500", "&gt;$500" ))</f>
        <v>&lt;$200</v>
      </c>
      <c r="M306" s="3">
        <f>Table3[[#This Row],[rating]]+(Table3[[#This Row],[rating_count]]/1000)</f>
        <v>4.3869999999999996</v>
      </c>
      <c r="N306" s="2" t="s">
        <v>2669</v>
      </c>
      <c r="O306" s="2" t="s">
        <v>2670</v>
      </c>
      <c r="P306" s="2" t="s">
        <v>2671</v>
      </c>
      <c r="Q306" s="2" t="s">
        <v>2672</v>
      </c>
      <c r="R306" s="2" t="s">
        <v>2673</v>
      </c>
      <c r="S306" s="2" t="s">
        <v>2674</v>
      </c>
      <c r="T306" s="2" t="s">
        <v>2675</v>
      </c>
      <c r="U306" s="8" t="s">
        <v>2676</v>
      </c>
    </row>
    <row r="307" spans="1:21" ht="45" customHeight="1" x14ac:dyDescent="0.25">
      <c r="A307" s="7" t="s">
        <v>2677</v>
      </c>
      <c r="B307" s="2" t="s">
        <v>2678</v>
      </c>
      <c r="C307" s="2" t="s">
        <v>129</v>
      </c>
      <c r="D307" s="2">
        <v>499</v>
      </c>
      <c r="E307" s="2">
        <v>900</v>
      </c>
      <c r="F307" s="5">
        <v>0.45</v>
      </c>
      <c r="G307" s="2">
        <v>4.4000000000000004</v>
      </c>
      <c r="H307" s="3">
        <v>2165</v>
      </c>
      <c r="I307" s="3">
        <f>(Table3[[#This Row],[actual_price]]-Table3[[#This Row],[discounted_price]])/Table3[[#This Row],[actual_price]]*100</f>
        <v>44.555555555555557</v>
      </c>
      <c r="J307" s="3" t="str">
        <f>IF(Table3[[#This Row],[Discount %'[Calculated']]]&gt;=50,"Yes", "No")</f>
        <v>No</v>
      </c>
      <c r="K307" s="3">
        <f>Table3[[#This Row],[actual_price]]*Table3[[#This Row],[rating]]</f>
        <v>3960.0000000000005</v>
      </c>
      <c r="L307" s="3" t="str">
        <f>IF(Table3[[#This Row],[discounted_price]]&lt;200, "&lt;$200", IF(Table3[[#This Row],[discounted_price]]&lt;=500, "$200-$500", "&gt;$500" ))</f>
        <v>$200-$500</v>
      </c>
      <c r="M307" s="3">
        <f>Table3[[#This Row],[rating]]+(Table3[[#This Row],[rating_count]]/1000)</f>
        <v>6.5650000000000004</v>
      </c>
      <c r="N307" s="2" t="s">
        <v>2679</v>
      </c>
      <c r="O307" s="2" t="s">
        <v>2680</v>
      </c>
      <c r="P307" s="2" t="s">
        <v>2681</v>
      </c>
      <c r="Q307" s="2" t="s">
        <v>2682</v>
      </c>
      <c r="R307" s="2" t="s">
        <v>2683</v>
      </c>
      <c r="S307" s="2" t="s">
        <v>2684</v>
      </c>
      <c r="T307" s="2" t="s">
        <v>2558</v>
      </c>
      <c r="U307" s="8" t="s">
        <v>2685</v>
      </c>
    </row>
    <row r="308" spans="1:21" ht="45" customHeight="1" x14ac:dyDescent="0.25">
      <c r="A308" s="7" t="s">
        <v>2686</v>
      </c>
      <c r="B308" s="2" t="s">
        <v>2687</v>
      </c>
      <c r="C308" s="2" t="s">
        <v>169</v>
      </c>
      <c r="D308" s="4">
        <v>26999</v>
      </c>
      <c r="E308" s="4">
        <v>42999</v>
      </c>
      <c r="F308" s="5">
        <v>0.37</v>
      </c>
      <c r="G308" s="2">
        <v>4.2</v>
      </c>
      <c r="H308" s="3">
        <v>1510</v>
      </c>
      <c r="I308" s="3">
        <f>(Table3[[#This Row],[actual_price]]-Table3[[#This Row],[discounted_price]])/Table3[[#This Row],[actual_price]]*100</f>
        <v>37.210167678318101</v>
      </c>
      <c r="J308" s="3" t="str">
        <f>IF(Table3[[#This Row],[Discount %'[Calculated']]]&gt;=50,"Yes", "No")</f>
        <v>No</v>
      </c>
      <c r="K308" s="3">
        <f>Table3[[#This Row],[actual_price]]*Table3[[#This Row],[rating]]</f>
        <v>180595.80000000002</v>
      </c>
      <c r="L308" s="3" t="str">
        <f>IF(Table3[[#This Row],[discounted_price]]&lt;200, "&lt;$200", IF(Table3[[#This Row],[discounted_price]]&lt;=500, "$200-$500", "&gt;$500" ))</f>
        <v>&gt;$500</v>
      </c>
      <c r="M308" s="3">
        <f>Table3[[#This Row],[rating]]+(Table3[[#This Row],[rating_count]]/1000)</f>
        <v>5.71</v>
      </c>
      <c r="N308" s="2" t="s">
        <v>2688</v>
      </c>
      <c r="O308" s="2" t="s">
        <v>2689</v>
      </c>
      <c r="P308" s="2" t="s">
        <v>2690</v>
      </c>
      <c r="Q308" s="2" t="s">
        <v>2691</v>
      </c>
      <c r="R308" s="2" t="s">
        <v>2692</v>
      </c>
      <c r="S308" s="2" t="s">
        <v>2693</v>
      </c>
      <c r="T308" s="2" t="s">
        <v>2694</v>
      </c>
      <c r="U308" s="8" t="s">
        <v>2695</v>
      </c>
    </row>
    <row r="309" spans="1:21" ht="45" customHeight="1" x14ac:dyDescent="0.25">
      <c r="A309" s="7" t="s">
        <v>2696</v>
      </c>
      <c r="B309" s="2" t="s">
        <v>2697</v>
      </c>
      <c r="C309" s="2" t="s">
        <v>643</v>
      </c>
      <c r="D309" s="2">
        <v>893</v>
      </c>
      <c r="E309" s="4">
        <v>1052</v>
      </c>
      <c r="F309" s="5">
        <v>0.15</v>
      </c>
      <c r="G309" s="2">
        <v>4.3</v>
      </c>
      <c r="H309" s="3">
        <v>106</v>
      </c>
      <c r="I309" s="3">
        <f>(Table3[[#This Row],[actual_price]]-Table3[[#This Row],[discounted_price]])/Table3[[#This Row],[actual_price]]*100</f>
        <v>15.114068441064637</v>
      </c>
      <c r="J309" s="3" t="str">
        <f>IF(Table3[[#This Row],[Discount %'[Calculated']]]&gt;=50,"Yes", "No")</f>
        <v>No</v>
      </c>
      <c r="K309" s="3">
        <f>Table3[[#This Row],[actual_price]]*Table3[[#This Row],[rating]]</f>
        <v>4523.5999999999995</v>
      </c>
      <c r="L309" s="3" t="str">
        <f>IF(Table3[[#This Row],[discounted_price]]&lt;200, "&lt;$200", IF(Table3[[#This Row],[discounted_price]]&lt;=500, "$200-$500", "&gt;$500" ))</f>
        <v>&gt;$500</v>
      </c>
      <c r="M309" s="3">
        <f>Table3[[#This Row],[rating]]+(Table3[[#This Row],[rating_count]]/1000)</f>
        <v>4.4059999999999997</v>
      </c>
      <c r="N309" s="2" t="s">
        <v>2698</v>
      </c>
      <c r="O309" s="2" t="s">
        <v>2699</v>
      </c>
      <c r="P309" s="2" t="s">
        <v>2700</v>
      </c>
      <c r="Q309" s="2" t="s">
        <v>2701</v>
      </c>
      <c r="R309" s="2" t="s">
        <v>2702</v>
      </c>
      <c r="S309" s="2" t="s">
        <v>2703</v>
      </c>
      <c r="T309" s="2" t="s">
        <v>2704</v>
      </c>
      <c r="U309" s="8" t="s">
        <v>2705</v>
      </c>
    </row>
    <row r="310" spans="1:21" ht="45" customHeight="1" x14ac:dyDescent="0.25">
      <c r="A310" s="7" t="s">
        <v>2706</v>
      </c>
      <c r="B310" s="2" t="s">
        <v>2707</v>
      </c>
      <c r="C310" s="2" t="s">
        <v>169</v>
      </c>
      <c r="D310" s="4">
        <v>10990</v>
      </c>
      <c r="E310" s="4">
        <v>19990</v>
      </c>
      <c r="F310" s="5">
        <v>0.45</v>
      </c>
      <c r="G310" s="2">
        <v>3.7</v>
      </c>
      <c r="H310" s="3">
        <v>129</v>
      </c>
      <c r="I310" s="3">
        <f>(Table3[[#This Row],[actual_price]]-Table3[[#This Row],[discounted_price]])/Table3[[#This Row],[actual_price]]*100</f>
        <v>45.022511255627812</v>
      </c>
      <c r="J310" s="3" t="str">
        <f>IF(Table3[[#This Row],[Discount %'[Calculated']]]&gt;=50,"Yes", "No")</f>
        <v>No</v>
      </c>
      <c r="K310" s="3">
        <f>Table3[[#This Row],[actual_price]]*Table3[[#This Row],[rating]]</f>
        <v>73963</v>
      </c>
      <c r="L310" s="3" t="str">
        <f>IF(Table3[[#This Row],[discounted_price]]&lt;200, "&lt;$200", IF(Table3[[#This Row],[discounted_price]]&lt;=500, "$200-$500", "&gt;$500" ))</f>
        <v>&gt;$500</v>
      </c>
      <c r="M310" s="3">
        <f>Table3[[#This Row],[rating]]+(Table3[[#This Row],[rating_count]]/1000)</f>
        <v>3.8290000000000002</v>
      </c>
      <c r="N310" s="2" t="s">
        <v>2708</v>
      </c>
      <c r="O310" s="2" t="s">
        <v>2709</v>
      </c>
      <c r="P310" s="2" t="s">
        <v>2710</v>
      </c>
      <c r="Q310" s="2" t="s">
        <v>2711</v>
      </c>
      <c r="R310" s="2" t="s">
        <v>2712</v>
      </c>
      <c r="S310" s="2" t="s">
        <v>2713</v>
      </c>
      <c r="T310" s="2" t="s">
        <v>2714</v>
      </c>
      <c r="U310" s="8" t="s">
        <v>2715</v>
      </c>
    </row>
    <row r="311" spans="1:21" ht="45" customHeight="1" x14ac:dyDescent="0.25">
      <c r="A311" s="7" t="s">
        <v>2716</v>
      </c>
      <c r="B311" s="2" t="s">
        <v>2717</v>
      </c>
      <c r="C311" s="2" t="s">
        <v>18</v>
      </c>
      <c r="D311" s="2">
        <v>379</v>
      </c>
      <c r="E311" s="4">
        <v>1099</v>
      </c>
      <c r="F311" s="5">
        <v>0.66</v>
      </c>
      <c r="G311" s="2">
        <v>4.3</v>
      </c>
      <c r="H311" s="3">
        <v>3049</v>
      </c>
      <c r="I311" s="3">
        <f>(Table3[[#This Row],[actual_price]]-Table3[[#This Row],[discounted_price]])/Table3[[#This Row],[actual_price]]*100</f>
        <v>65.514103730664246</v>
      </c>
      <c r="J311" s="3" t="str">
        <f>IF(Table3[[#This Row],[Discount %'[Calculated']]]&gt;=50,"Yes", "No")</f>
        <v>Yes</v>
      </c>
      <c r="K311" s="3">
        <f>Table3[[#This Row],[actual_price]]*Table3[[#This Row],[rating]]</f>
        <v>4725.7</v>
      </c>
      <c r="L311" s="3" t="str">
        <f>IF(Table3[[#This Row],[discounted_price]]&lt;200, "&lt;$200", IF(Table3[[#This Row],[discounted_price]]&lt;=500, "$200-$500", "&gt;$500" ))</f>
        <v>$200-$500</v>
      </c>
      <c r="M311" s="3">
        <f>Table3[[#This Row],[rating]]+(Table3[[#This Row],[rating_count]]/1000)</f>
        <v>7.3490000000000002</v>
      </c>
      <c r="N311" s="2" t="s">
        <v>2718</v>
      </c>
      <c r="O311" s="2" t="s">
        <v>2719</v>
      </c>
      <c r="P311" s="2" t="s">
        <v>2720</v>
      </c>
      <c r="Q311" s="2" t="s">
        <v>2721</v>
      </c>
      <c r="R311" s="2" t="s">
        <v>2722</v>
      </c>
      <c r="S311" s="2" t="s">
        <v>2723</v>
      </c>
      <c r="T311" s="2" t="s">
        <v>2724</v>
      </c>
      <c r="U311" s="8" t="s">
        <v>2725</v>
      </c>
    </row>
    <row r="312" spans="1:21" ht="45" customHeight="1" x14ac:dyDescent="0.25">
      <c r="A312" s="7" t="s">
        <v>2726</v>
      </c>
      <c r="B312" s="2" t="s">
        <v>2727</v>
      </c>
      <c r="C312" s="2" t="s">
        <v>169</v>
      </c>
      <c r="D312" s="4">
        <v>16999</v>
      </c>
      <c r="E312" s="4">
        <v>25999</v>
      </c>
      <c r="F312" s="5">
        <v>0.35</v>
      </c>
      <c r="G312" s="2">
        <v>4.2</v>
      </c>
      <c r="H312" s="3">
        <v>32840</v>
      </c>
      <c r="I312" s="3">
        <f>(Table3[[#This Row],[actual_price]]-Table3[[#This Row],[discounted_price]])/Table3[[#This Row],[actual_price]]*100</f>
        <v>34.616716027539518</v>
      </c>
      <c r="J312" s="3" t="str">
        <f>IF(Table3[[#This Row],[Discount %'[Calculated']]]&gt;=50,"Yes", "No")</f>
        <v>No</v>
      </c>
      <c r="K312" s="3">
        <f>Table3[[#This Row],[actual_price]]*Table3[[#This Row],[rating]]</f>
        <v>109195.8</v>
      </c>
      <c r="L312" s="3" t="str">
        <f>IF(Table3[[#This Row],[discounted_price]]&lt;200, "&lt;$200", IF(Table3[[#This Row],[discounted_price]]&lt;=500, "$200-$500", "&gt;$500" ))</f>
        <v>&gt;$500</v>
      </c>
      <c r="M312" s="3">
        <f>Table3[[#This Row],[rating]]+(Table3[[#This Row],[rating_count]]/1000)</f>
        <v>37.040000000000006</v>
      </c>
      <c r="N312" s="2" t="s">
        <v>2728</v>
      </c>
      <c r="O312" s="2" t="s">
        <v>171</v>
      </c>
      <c r="P312" s="2" t="s">
        <v>172</v>
      </c>
      <c r="Q312" s="2" t="s">
        <v>173</v>
      </c>
      <c r="R312" s="2" t="s">
        <v>174</v>
      </c>
      <c r="S312" s="2" t="s">
        <v>175</v>
      </c>
      <c r="T312" s="2" t="s">
        <v>2729</v>
      </c>
      <c r="U312" s="8" t="s">
        <v>2730</v>
      </c>
    </row>
    <row r="313" spans="1:21" ht="45" customHeight="1" x14ac:dyDescent="0.25">
      <c r="A313" s="7" t="s">
        <v>2731</v>
      </c>
      <c r="B313" s="2" t="s">
        <v>2732</v>
      </c>
      <c r="C313" s="2" t="s">
        <v>129</v>
      </c>
      <c r="D313" s="2">
        <v>699</v>
      </c>
      <c r="E313" s="4">
        <v>1899</v>
      </c>
      <c r="F313" s="5">
        <v>0.63</v>
      </c>
      <c r="G313" s="2">
        <v>4.4000000000000004</v>
      </c>
      <c r="H313" s="3">
        <v>390</v>
      </c>
      <c r="I313" s="3">
        <f>(Table3[[#This Row],[actual_price]]-Table3[[#This Row],[discounted_price]])/Table3[[#This Row],[actual_price]]*100</f>
        <v>63.191153238546605</v>
      </c>
      <c r="J313" s="3" t="str">
        <f>IF(Table3[[#This Row],[Discount %'[Calculated']]]&gt;=50,"Yes", "No")</f>
        <v>Yes</v>
      </c>
      <c r="K313" s="3">
        <f>Table3[[#This Row],[actual_price]]*Table3[[#This Row],[rating]]</f>
        <v>8355.6</v>
      </c>
      <c r="L313" s="3" t="str">
        <f>IF(Table3[[#This Row],[discounted_price]]&lt;200, "&lt;$200", IF(Table3[[#This Row],[discounted_price]]&lt;=500, "$200-$500", "&gt;$500" ))</f>
        <v>&gt;$500</v>
      </c>
      <c r="M313" s="3">
        <f>Table3[[#This Row],[rating]]+(Table3[[#This Row],[rating_count]]/1000)</f>
        <v>4.79</v>
      </c>
      <c r="N313" s="2" t="s">
        <v>2733</v>
      </c>
      <c r="O313" s="2" t="s">
        <v>2734</v>
      </c>
      <c r="P313" s="2" t="s">
        <v>2735</v>
      </c>
      <c r="Q313" s="2" t="s">
        <v>2736</v>
      </c>
      <c r="R313" s="2" t="s">
        <v>2737</v>
      </c>
      <c r="S313" s="2" t="s">
        <v>2738</v>
      </c>
      <c r="T313" s="2" t="s">
        <v>2739</v>
      </c>
      <c r="U313" s="8" t="s">
        <v>2740</v>
      </c>
    </row>
    <row r="314" spans="1:21" ht="45" customHeight="1" x14ac:dyDescent="0.25">
      <c r="A314" s="7" t="s">
        <v>2741</v>
      </c>
      <c r="B314" s="2" t="s">
        <v>2742</v>
      </c>
      <c r="C314" s="2" t="s">
        <v>2743</v>
      </c>
      <c r="D314" s="4">
        <v>2699</v>
      </c>
      <c r="E314" s="4">
        <v>3500</v>
      </c>
      <c r="F314" s="5">
        <v>0.23</v>
      </c>
      <c r="G314" s="2">
        <v>3.5</v>
      </c>
      <c r="H314" s="3">
        <v>621</v>
      </c>
      <c r="I314" s="3">
        <f>(Table3[[#This Row],[actual_price]]-Table3[[#This Row],[discounted_price]])/Table3[[#This Row],[actual_price]]*100</f>
        <v>22.885714285714286</v>
      </c>
      <c r="J314" s="3" t="str">
        <f>IF(Table3[[#This Row],[Discount %'[Calculated']]]&gt;=50,"Yes", "No")</f>
        <v>No</v>
      </c>
      <c r="K314" s="3">
        <f>Table3[[#This Row],[actual_price]]*Table3[[#This Row],[rating]]</f>
        <v>12250</v>
      </c>
      <c r="L314" s="3" t="str">
        <f>IF(Table3[[#This Row],[discounted_price]]&lt;200, "&lt;$200", IF(Table3[[#This Row],[discounted_price]]&lt;=500, "$200-$500", "&gt;$500" ))</f>
        <v>&gt;$500</v>
      </c>
      <c r="M314" s="3">
        <f>Table3[[#This Row],[rating]]+(Table3[[#This Row],[rating_count]]/1000)</f>
        <v>4.1210000000000004</v>
      </c>
      <c r="N314" s="2" t="s">
        <v>2744</v>
      </c>
      <c r="O314" s="2" t="s">
        <v>2745</v>
      </c>
      <c r="P314" s="2" t="s">
        <v>2746</v>
      </c>
      <c r="Q314" s="2" t="s">
        <v>2747</v>
      </c>
      <c r="R314" s="2" t="s">
        <v>2748</v>
      </c>
      <c r="S314" s="2" t="s">
        <v>2749</v>
      </c>
      <c r="T314" s="2" t="s">
        <v>2750</v>
      </c>
      <c r="U314" s="8" t="s">
        <v>2751</v>
      </c>
    </row>
    <row r="315" spans="1:21" ht="45" customHeight="1" x14ac:dyDescent="0.25">
      <c r="A315" s="7" t="s">
        <v>2752</v>
      </c>
      <c r="B315" s="2" t="s">
        <v>2753</v>
      </c>
      <c r="C315" s="2" t="s">
        <v>18</v>
      </c>
      <c r="D315" s="2">
        <v>129</v>
      </c>
      <c r="E315" s="2">
        <v>599</v>
      </c>
      <c r="F315" s="5">
        <v>0.78</v>
      </c>
      <c r="G315" s="2">
        <v>4.0999999999999996</v>
      </c>
      <c r="H315" s="3">
        <v>265</v>
      </c>
      <c r="I315" s="3">
        <f>(Table3[[#This Row],[actual_price]]-Table3[[#This Row],[discounted_price]])/Table3[[#This Row],[actual_price]]*100</f>
        <v>78.464106844741238</v>
      </c>
      <c r="J315" s="3" t="str">
        <f>IF(Table3[[#This Row],[Discount %'[Calculated']]]&gt;=50,"Yes", "No")</f>
        <v>Yes</v>
      </c>
      <c r="K315" s="3">
        <f>Table3[[#This Row],[actual_price]]*Table3[[#This Row],[rating]]</f>
        <v>2455.8999999999996</v>
      </c>
      <c r="L315" s="3" t="str">
        <f>IF(Table3[[#This Row],[discounted_price]]&lt;200, "&lt;$200", IF(Table3[[#This Row],[discounted_price]]&lt;=500, "$200-$500", "&gt;$500" ))</f>
        <v>&lt;$200</v>
      </c>
      <c r="M315" s="3">
        <f>Table3[[#This Row],[rating]]+(Table3[[#This Row],[rating_count]]/1000)</f>
        <v>4.3649999999999993</v>
      </c>
      <c r="N315" s="2" t="s">
        <v>2754</v>
      </c>
      <c r="O315" s="2" t="s">
        <v>2755</v>
      </c>
      <c r="P315" s="2" t="s">
        <v>2756</v>
      </c>
      <c r="Q315" s="2" t="s">
        <v>2757</v>
      </c>
      <c r="R315" s="2" t="s">
        <v>2758</v>
      </c>
      <c r="S315" s="2" t="s">
        <v>2759</v>
      </c>
      <c r="T315" s="2" t="s">
        <v>2760</v>
      </c>
      <c r="U315" s="8" t="s">
        <v>2761</v>
      </c>
    </row>
    <row r="316" spans="1:21" ht="45" customHeight="1" x14ac:dyDescent="0.25">
      <c r="A316" s="7" t="s">
        <v>2762</v>
      </c>
      <c r="B316" s="2" t="s">
        <v>2763</v>
      </c>
      <c r="C316" s="2" t="s">
        <v>18</v>
      </c>
      <c r="D316" s="2">
        <v>389</v>
      </c>
      <c r="E316" s="2">
        <v>999</v>
      </c>
      <c r="F316" s="5">
        <v>0.61</v>
      </c>
      <c r="G316" s="2">
        <v>4.3</v>
      </c>
      <c r="H316" s="3">
        <v>838</v>
      </c>
      <c r="I316" s="3">
        <f>(Table3[[#This Row],[actual_price]]-Table3[[#This Row],[discounted_price]])/Table3[[#This Row],[actual_price]]*100</f>
        <v>61.061061061061061</v>
      </c>
      <c r="J316" s="3" t="str">
        <f>IF(Table3[[#This Row],[Discount %'[Calculated']]]&gt;=50,"Yes", "No")</f>
        <v>Yes</v>
      </c>
      <c r="K316" s="3">
        <f>Table3[[#This Row],[actual_price]]*Table3[[#This Row],[rating]]</f>
        <v>4295.7</v>
      </c>
      <c r="L316" s="3" t="str">
        <f>IF(Table3[[#This Row],[discounted_price]]&lt;200, "&lt;$200", IF(Table3[[#This Row],[discounted_price]]&lt;=500, "$200-$500", "&gt;$500" ))</f>
        <v>$200-$500</v>
      </c>
      <c r="M316" s="3">
        <f>Table3[[#This Row],[rating]]+(Table3[[#This Row],[rating_count]]/1000)</f>
        <v>5.1379999999999999</v>
      </c>
      <c r="N316" s="2" t="s">
        <v>2764</v>
      </c>
      <c r="O316" s="2" t="s">
        <v>2765</v>
      </c>
      <c r="P316" s="2" t="s">
        <v>2766</v>
      </c>
      <c r="Q316" s="2" t="s">
        <v>2767</v>
      </c>
      <c r="R316" s="2" t="s">
        <v>2768</v>
      </c>
      <c r="S316" s="2" t="s">
        <v>2769</v>
      </c>
      <c r="T316" s="2" t="s">
        <v>2770</v>
      </c>
      <c r="U316" s="8" t="s">
        <v>2771</v>
      </c>
    </row>
    <row r="317" spans="1:21" ht="45" customHeight="1" x14ac:dyDescent="0.25">
      <c r="A317" s="7" t="s">
        <v>2772</v>
      </c>
      <c r="B317" s="2" t="s">
        <v>2773</v>
      </c>
      <c r="C317" s="2" t="s">
        <v>462</v>
      </c>
      <c r="D317" s="2">
        <v>246</v>
      </c>
      <c r="E317" s="2">
        <v>600</v>
      </c>
      <c r="F317" s="5">
        <v>0.59</v>
      </c>
      <c r="G317" s="2">
        <v>4.2</v>
      </c>
      <c r="H317" s="3">
        <v>143</v>
      </c>
      <c r="I317" s="3">
        <f>(Table3[[#This Row],[actual_price]]-Table3[[#This Row],[discounted_price]])/Table3[[#This Row],[actual_price]]*100</f>
        <v>59</v>
      </c>
      <c r="J317" s="3" t="str">
        <f>IF(Table3[[#This Row],[Discount %'[Calculated']]]&gt;=50,"Yes", "No")</f>
        <v>Yes</v>
      </c>
      <c r="K317" s="3">
        <f>Table3[[#This Row],[actual_price]]*Table3[[#This Row],[rating]]</f>
        <v>2520</v>
      </c>
      <c r="L317" s="3" t="str">
        <f>IF(Table3[[#This Row],[discounted_price]]&lt;200, "&lt;$200", IF(Table3[[#This Row],[discounted_price]]&lt;=500, "$200-$500", "&gt;$500" ))</f>
        <v>$200-$500</v>
      </c>
      <c r="M317" s="3">
        <f>Table3[[#This Row],[rating]]+(Table3[[#This Row],[rating_count]]/1000)</f>
        <v>4.343</v>
      </c>
      <c r="N317" s="2" t="s">
        <v>2774</v>
      </c>
      <c r="O317" s="2" t="s">
        <v>2775</v>
      </c>
      <c r="P317" s="2" t="s">
        <v>2776</v>
      </c>
      <c r="Q317" s="2" t="s">
        <v>2777</v>
      </c>
      <c r="R317" s="2" t="s">
        <v>2778</v>
      </c>
      <c r="S317" s="2" t="s">
        <v>2779</v>
      </c>
      <c r="T317" s="2" t="s">
        <v>2780</v>
      </c>
      <c r="U317" s="8" t="s">
        <v>2781</v>
      </c>
    </row>
    <row r="318" spans="1:21" ht="45" customHeight="1" x14ac:dyDescent="0.25">
      <c r="A318" s="7" t="s">
        <v>2782</v>
      </c>
      <c r="B318" s="2" t="s">
        <v>2783</v>
      </c>
      <c r="C318" s="2" t="s">
        <v>18</v>
      </c>
      <c r="D318" s="2">
        <v>299</v>
      </c>
      <c r="E318" s="2">
        <v>799</v>
      </c>
      <c r="F318" s="5">
        <v>0.63</v>
      </c>
      <c r="G318" s="2">
        <v>4</v>
      </c>
      <c r="H318" s="3">
        <v>151</v>
      </c>
      <c r="I318" s="3">
        <f>(Table3[[#This Row],[actual_price]]-Table3[[#This Row],[discounted_price]])/Table3[[#This Row],[actual_price]]*100</f>
        <v>62.578222778473091</v>
      </c>
      <c r="J318" s="3" t="str">
        <f>IF(Table3[[#This Row],[Discount %'[Calculated']]]&gt;=50,"Yes", "No")</f>
        <v>Yes</v>
      </c>
      <c r="K318" s="3">
        <f>Table3[[#This Row],[actual_price]]*Table3[[#This Row],[rating]]</f>
        <v>3196</v>
      </c>
      <c r="L318" s="3" t="str">
        <f>IF(Table3[[#This Row],[discounted_price]]&lt;200, "&lt;$200", IF(Table3[[#This Row],[discounted_price]]&lt;=500, "$200-$500", "&gt;$500" ))</f>
        <v>$200-$500</v>
      </c>
      <c r="M318" s="3">
        <f>Table3[[#This Row],[rating]]+(Table3[[#This Row],[rating_count]]/1000)</f>
        <v>4.1509999999999998</v>
      </c>
      <c r="N318" s="2" t="s">
        <v>2784</v>
      </c>
      <c r="O318" s="2" t="s">
        <v>2785</v>
      </c>
      <c r="P318" s="2" t="s">
        <v>2786</v>
      </c>
      <c r="Q318" s="2" t="s">
        <v>2787</v>
      </c>
      <c r="R318" s="2" t="s">
        <v>2788</v>
      </c>
      <c r="S318" s="2" t="s">
        <v>2789</v>
      </c>
      <c r="T318" s="2" t="s">
        <v>2790</v>
      </c>
      <c r="U318" s="8" t="s">
        <v>2791</v>
      </c>
    </row>
    <row r="319" spans="1:21" ht="45" customHeight="1" x14ac:dyDescent="0.25">
      <c r="A319" s="7" t="s">
        <v>2792</v>
      </c>
      <c r="B319" s="2" t="s">
        <v>2793</v>
      </c>
      <c r="C319" s="2" t="s">
        <v>462</v>
      </c>
      <c r="D319" s="2">
        <v>247</v>
      </c>
      <c r="E319" s="2">
        <v>399</v>
      </c>
      <c r="F319" s="5">
        <v>0.38</v>
      </c>
      <c r="G319" s="2">
        <v>3.9</v>
      </c>
      <c r="H319" s="3">
        <v>200</v>
      </c>
      <c r="I319" s="3">
        <f>(Table3[[#This Row],[actual_price]]-Table3[[#This Row],[discounted_price]])/Table3[[#This Row],[actual_price]]*100</f>
        <v>38.095238095238095</v>
      </c>
      <c r="J319" s="3" t="str">
        <f>IF(Table3[[#This Row],[Discount %'[Calculated']]]&gt;=50,"Yes", "No")</f>
        <v>No</v>
      </c>
      <c r="K319" s="3">
        <f>Table3[[#This Row],[actual_price]]*Table3[[#This Row],[rating]]</f>
        <v>1556.1</v>
      </c>
      <c r="L319" s="3" t="str">
        <f>IF(Table3[[#This Row],[discounted_price]]&lt;200, "&lt;$200", IF(Table3[[#This Row],[discounted_price]]&lt;=500, "$200-$500", "&gt;$500" ))</f>
        <v>$200-$500</v>
      </c>
      <c r="M319" s="3">
        <f>Table3[[#This Row],[rating]]+(Table3[[#This Row],[rating_count]]/1000)</f>
        <v>4.0999999999999996</v>
      </c>
      <c r="N319" s="2" t="s">
        <v>2794</v>
      </c>
      <c r="O319" s="2" t="s">
        <v>2795</v>
      </c>
      <c r="P319" s="2" t="s">
        <v>2796</v>
      </c>
      <c r="Q319" s="2" t="s">
        <v>2797</v>
      </c>
      <c r="R319" s="2" t="s">
        <v>2798</v>
      </c>
      <c r="S319" s="2" t="s">
        <v>13034</v>
      </c>
      <c r="T319" s="2" t="s">
        <v>2799</v>
      </c>
      <c r="U319" s="8" t="s">
        <v>2800</v>
      </c>
    </row>
    <row r="320" spans="1:21" ht="45" customHeight="1" x14ac:dyDescent="0.25">
      <c r="A320" s="7" t="s">
        <v>2801</v>
      </c>
      <c r="B320" s="2" t="s">
        <v>2802</v>
      </c>
      <c r="C320" s="2" t="s">
        <v>462</v>
      </c>
      <c r="D320" s="4">
        <v>1369</v>
      </c>
      <c r="E320" s="4">
        <v>2999</v>
      </c>
      <c r="F320" s="5">
        <v>0.54</v>
      </c>
      <c r="G320" s="2">
        <v>3.3</v>
      </c>
      <c r="H320" s="3">
        <v>227</v>
      </c>
      <c r="I320" s="3">
        <f>(Table3[[#This Row],[actual_price]]-Table3[[#This Row],[discounted_price]])/Table3[[#This Row],[actual_price]]*100</f>
        <v>54.351450483494503</v>
      </c>
      <c r="J320" s="3" t="str">
        <f>IF(Table3[[#This Row],[Discount %'[Calculated']]]&gt;=50,"Yes", "No")</f>
        <v>Yes</v>
      </c>
      <c r="K320" s="3">
        <f>Table3[[#This Row],[actual_price]]*Table3[[#This Row],[rating]]</f>
        <v>9896.6999999999989</v>
      </c>
      <c r="L320" s="3" t="str">
        <f>IF(Table3[[#This Row],[discounted_price]]&lt;200, "&lt;$200", IF(Table3[[#This Row],[discounted_price]]&lt;=500, "$200-$500", "&gt;$500" ))</f>
        <v>&gt;$500</v>
      </c>
      <c r="M320" s="3">
        <f>Table3[[#This Row],[rating]]+(Table3[[#This Row],[rating_count]]/1000)</f>
        <v>3.5269999999999997</v>
      </c>
      <c r="N320" s="2" t="s">
        <v>2803</v>
      </c>
      <c r="O320" s="2" t="s">
        <v>2804</v>
      </c>
      <c r="P320" s="2" t="s">
        <v>2805</v>
      </c>
      <c r="Q320" s="2" t="s">
        <v>2806</v>
      </c>
      <c r="R320" s="2" t="s">
        <v>2807</v>
      </c>
      <c r="S320" s="2" t="s">
        <v>2808</v>
      </c>
      <c r="T320" s="2" t="s">
        <v>2809</v>
      </c>
      <c r="U320" s="8" t="s">
        <v>2810</v>
      </c>
    </row>
    <row r="321" spans="1:21" ht="45" customHeight="1" x14ac:dyDescent="0.25">
      <c r="A321" s="7" t="s">
        <v>2811</v>
      </c>
      <c r="B321" s="2" t="s">
        <v>2812</v>
      </c>
      <c r="C321" s="2" t="s">
        <v>462</v>
      </c>
      <c r="D321" s="2">
        <v>199</v>
      </c>
      <c r="E321" s="2">
        <v>499</v>
      </c>
      <c r="F321" s="5">
        <v>0.6</v>
      </c>
      <c r="G321" s="2">
        <v>3.8</v>
      </c>
      <c r="H321" s="3">
        <v>538</v>
      </c>
      <c r="I321" s="3">
        <f>(Table3[[#This Row],[actual_price]]-Table3[[#This Row],[discounted_price]])/Table3[[#This Row],[actual_price]]*100</f>
        <v>60.120240480961925</v>
      </c>
      <c r="J321" s="3" t="str">
        <f>IF(Table3[[#This Row],[Discount %'[Calculated']]]&gt;=50,"Yes", "No")</f>
        <v>Yes</v>
      </c>
      <c r="K321" s="3">
        <f>Table3[[#This Row],[actual_price]]*Table3[[#This Row],[rating]]</f>
        <v>1896.1999999999998</v>
      </c>
      <c r="L321" s="3" t="str">
        <f>IF(Table3[[#This Row],[discounted_price]]&lt;200, "&lt;$200", IF(Table3[[#This Row],[discounted_price]]&lt;=500, "$200-$500", "&gt;$500" ))</f>
        <v>&lt;$200</v>
      </c>
      <c r="M321" s="3">
        <f>Table3[[#This Row],[rating]]+(Table3[[#This Row],[rating_count]]/1000)</f>
        <v>4.3380000000000001</v>
      </c>
      <c r="N321" s="2" t="s">
        <v>2813</v>
      </c>
      <c r="O321" s="2" t="s">
        <v>2814</v>
      </c>
      <c r="P321" s="2" t="s">
        <v>2815</v>
      </c>
      <c r="Q321" s="2" t="s">
        <v>2816</v>
      </c>
      <c r="R321" s="2" t="s">
        <v>2817</v>
      </c>
      <c r="S321" s="2" t="s">
        <v>2818</v>
      </c>
      <c r="T321" s="2" t="s">
        <v>2819</v>
      </c>
      <c r="U321" s="8" t="s">
        <v>2820</v>
      </c>
    </row>
    <row r="322" spans="1:21" ht="45" customHeight="1" x14ac:dyDescent="0.25">
      <c r="A322" s="7" t="s">
        <v>2821</v>
      </c>
      <c r="B322" s="2" t="s">
        <v>2822</v>
      </c>
      <c r="C322" s="2" t="s">
        <v>129</v>
      </c>
      <c r="D322" s="2">
        <v>299</v>
      </c>
      <c r="E322" s="2">
        <v>599</v>
      </c>
      <c r="F322" s="5">
        <v>0.5</v>
      </c>
      <c r="G322" s="2">
        <v>4</v>
      </c>
      <c r="H322" s="3">
        <v>171</v>
      </c>
      <c r="I322" s="3">
        <f>(Table3[[#This Row],[actual_price]]-Table3[[#This Row],[discounted_price]])/Table3[[#This Row],[actual_price]]*100</f>
        <v>50.083472454090149</v>
      </c>
      <c r="J322" s="3" t="str">
        <f>IF(Table3[[#This Row],[Discount %'[Calculated']]]&gt;=50,"Yes", "No")</f>
        <v>Yes</v>
      </c>
      <c r="K322" s="3">
        <f>Table3[[#This Row],[actual_price]]*Table3[[#This Row],[rating]]</f>
        <v>2396</v>
      </c>
      <c r="L322" s="3" t="str">
        <f>IF(Table3[[#This Row],[discounted_price]]&lt;200, "&lt;$200", IF(Table3[[#This Row],[discounted_price]]&lt;=500, "$200-$500", "&gt;$500" ))</f>
        <v>$200-$500</v>
      </c>
      <c r="M322" s="3">
        <f>Table3[[#This Row],[rating]]+(Table3[[#This Row],[rating_count]]/1000)</f>
        <v>4.1710000000000003</v>
      </c>
      <c r="N322" s="2" t="s">
        <v>2823</v>
      </c>
      <c r="O322" s="2" t="s">
        <v>2824</v>
      </c>
      <c r="P322" s="2" t="s">
        <v>2825</v>
      </c>
      <c r="Q322" s="2" t="s">
        <v>2826</v>
      </c>
      <c r="R322" s="2" t="s">
        <v>2827</v>
      </c>
      <c r="S322" s="2" t="s">
        <v>2828</v>
      </c>
      <c r="T322" s="2" t="s">
        <v>2829</v>
      </c>
      <c r="U322" s="8" t="s">
        <v>2830</v>
      </c>
    </row>
    <row r="323" spans="1:21" ht="45" customHeight="1" x14ac:dyDescent="0.25">
      <c r="A323" s="7" t="s">
        <v>2831</v>
      </c>
      <c r="B323" s="2" t="s">
        <v>2832</v>
      </c>
      <c r="C323" s="2" t="s">
        <v>169</v>
      </c>
      <c r="D323" s="4">
        <v>14999</v>
      </c>
      <c r="E323" s="4">
        <v>14999</v>
      </c>
      <c r="F323" s="5">
        <v>0</v>
      </c>
      <c r="G323" s="2">
        <v>4.3</v>
      </c>
      <c r="H323" s="3">
        <v>27508</v>
      </c>
      <c r="I323" s="3">
        <f>(Table3[[#This Row],[actual_price]]-Table3[[#This Row],[discounted_price]])/Table3[[#This Row],[actual_price]]*100</f>
        <v>0</v>
      </c>
      <c r="J323" s="3" t="str">
        <f>IF(Table3[[#This Row],[Discount %'[Calculated']]]&gt;=50,"Yes", "No")</f>
        <v>No</v>
      </c>
      <c r="K323" s="3">
        <f>Table3[[#This Row],[actual_price]]*Table3[[#This Row],[rating]]</f>
        <v>64495.7</v>
      </c>
      <c r="L323" s="3" t="str">
        <f>IF(Table3[[#This Row],[discounted_price]]&lt;200, "&lt;$200", IF(Table3[[#This Row],[discounted_price]]&lt;=500, "$200-$500", "&gt;$500" ))</f>
        <v>&gt;$500</v>
      </c>
      <c r="M323" s="3">
        <f>Table3[[#This Row],[rating]]+(Table3[[#This Row],[rating_count]]/1000)</f>
        <v>31.808</v>
      </c>
      <c r="N323" s="2" t="s">
        <v>2833</v>
      </c>
      <c r="O323" s="2" t="s">
        <v>2834</v>
      </c>
      <c r="P323" s="2" t="s">
        <v>2835</v>
      </c>
      <c r="Q323" s="2" t="s">
        <v>2836</v>
      </c>
      <c r="R323" s="2" t="s">
        <v>2837</v>
      </c>
      <c r="S323" s="2" t="s">
        <v>2838</v>
      </c>
      <c r="T323" s="2" t="s">
        <v>2839</v>
      </c>
      <c r="U323" s="8" t="s">
        <v>2840</v>
      </c>
    </row>
    <row r="324" spans="1:21" ht="45" customHeight="1" x14ac:dyDescent="0.25">
      <c r="A324" s="7" t="s">
        <v>2841</v>
      </c>
      <c r="B324" s="2" t="s">
        <v>2842</v>
      </c>
      <c r="C324" s="2" t="s">
        <v>18</v>
      </c>
      <c r="D324" s="2">
        <v>299</v>
      </c>
      <c r="E324" s="2">
        <v>699</v>
      </c>
      <c r="F324" s="5">
        <v>0.56999999999999995</v>
      </c>
      <c r="G324" s="2">
        <v>3.9</v>
      </c>
      <c r="H324" s="3">
        <v>1454</v>
      </c>
      <c r="I324" s="3">
        <f>(Table3[[#This Row],[actual_price]]-Table3[[#This Row],[discounted_price]])/Table3[[#This Row],[actual_price]]*100</f>
        <v>57.224606580829764</v>
      </c>
      <c r="J324" s="3" t="str">
        <f>IF(Table3[[#This Row],[Discount %'[Calculated']]]&gt;=50,"Yes", "No")</f>
        <v>Yes</v>
      </c>
      <c r="K324" s="3">
        <f>Table3[[#This Row],[actual_price]]*Table3[[#This Row],[rating]]</f>
        <v>2726.1</v>
      </c>
      <c r="L324" s="3" t="str">
        <f>IF(Table3[[#This Row],[discounted_price]]&lt;200, "&lt;$200", IF(Table3[[#This Row],[discounted_price]]&lt;=500, "$200-$500", "&gt;$500" ))</f>
        <v>$200-$500</v>
      </c>
      <c r="M324" s="3">
        <f>Table3[[#This Row],[rating]]+(Table3[[#This Row],[rating_count]]/1000)</f>
        <v>5.3540000000000001</v>
      </c>
      <c r="N324" s="2" t="s">
        <v>2843</v>
      </c>
      <c r="O324" s="2" t="s">
        <v>2844</v>
      </c>
      <c r="P324" s="2" t="s">
        <v>2845</v>
      </c>
      <c r="Q324" s="2" t="s">
        <v>2846</v>
      </c>
      <c r="R324" s="2" t="s">
        <v>2847</v>
      </c>
      <c r="S324" s="2" t="s">
        <v>2848</v>
      </c>
      <c r="T324" s="2" t="s">
        <v>2849</v>
      </c>
      <c r="U324" s="8" t="s">
        <v>2850</v>
      </c>
    </row>
    <row r="325" spans="1:21" ht="45" customHeight="1" x14ac:dyDescent="0.25">
      <c r="A325" s="7" t="s">
        <v>2851</v>
      </c>
      <c r="B325" s="2" t="s">
        <v>2852</v>
      </c>
      <c r="C325" s="2" t="s">
        <v>169</v>
      </c>
      <c r="D325" s="4">
        <v>24990</v>
      </c>
      <c r="E325" s="4">
        <v>51990</v>
      </c>
      <c r="F325" s="5">
        <v>0.52</v>
      </c>
      <c r="G325" s="2">
        <v>4.2</v>
      </c>
      <c r="H325" s="3">
        <v>2951</v>
      </c>
      <c r="I325" s="3">
        <f>(Table3[[#This Row],[actual_price]]-Table3[[#This Row],[discounted_price]])/Table3[[#This Row],[actual_price]]*100</f>
        <v>51.933064050778995</v>
      </c>
      <c r="J325" s="3" t="str">
        <f>IF(Table3[[#This Row],[Discount %'[Calculated']]]&gt;=50,"Yes", "No")</f>
        <v>Yes</v>
      </c>
      <c r="K325" s="3">
        <f>Table3[[#This Row],[actual_price]]*Table3[[#This Row],[rating]]</f>
        <v>218358</v>
      </c>
      <c r="L325" s="3" t="str">
        <f>IF(Table3[[#This Row],[discounted_price]]&lt;200, "&lt;$200", IF(Table3[[#This Row],[discounted_price]]&lt;=500, "$200-$500", "&gt;$500" ))</f>
        <v>&gt;$500</v>
      </c>
      <c r="M325" s="3">
        <f>Table3[[#This Row],[rating]]+(Table3[[#This Row],[rating_count]]/1000)</f>
        <v>7.1509999999999998</v>
      </c>
      <c r="N325" s="2" t="s">
        <v>2853</v>
      </c>
      <c r="O325" s="2" t="s">
        <v>2854</v>
      </c>
      <c r="P325" s="2" t="s">
        <v>2855</v>
      </c>
      <c r="Q325" s="2" t="s">
        <v>2856</v>
      </c>
      <c r="R325" s="2" t="s">
        <v>2857</v>
      </c>
      <c r="S325" s="2" t="s">
        <v>2858</v>
      </c>
      <c r="T325" s="2" t="s">
        <v>2859</v>
      </c>
      <c r="U325" s="8" t="s">
        <v>2860</v>
      </c>
    </row>
    <row r="326" spans="1:21" ht="45" customHeight="1" x14ac:dyDescent="0.25">
      <c r="A326" s="7" t="s">
        <v>2861</v>
      </c>
      <c r="B326" s="2" t="s">
        <v>2862</v>
      </c>
      <c r="C326" s="2" t="s">
        <v>18</v>
      </c>
      <c r="D326" s="2">
        <v>249</v>
      </c>
      <c r="E326" s="2">
        <v>999</v>
      </c>
      <c r="F326" s="5">
        <v>0.75</v>
      </c>
      <c r="G326" s="2">
        <v>5</v>
      </c>
      <c r="H326" s="3"/>
      <c r="I326" s="3">
        <f>(Table3[[#This Row],[actual_price]]-Table3[[#This Row],[discounted_price]])/Table3[[#This Row],[actual_price]]*100</f>
        <v>75.075075075075077</v>
      </c>
      <c r="J326" s="3" t="str">
        <f>IF(Table3[[#This Row],[Discount %'[Calculated']]]&gt;=50,"Yes", "No")</f>
        <v>Yes</v>
      </c>
      <c r="K326" s="3">
        <f>Table3[[#This Row],[actual_price]]*Table3[[#This Row],[rating]]</f>
        <v>4995</v>
      </c>
      <c r="L326" s="3" t="str">
        <f>IF(Table3[[#This Row],[discounted_price]]&lt;200, "&lt;$200", IF(Table3[[#This Row],[discounted_price]]&lt;=500, "$200-$500", "&gt;$500" ))</f>
        <v>$200-$500</v>
      </c>
      <c r="M326" s="3">
        <f>Table3[[#This Row],[rating]]+(Table3[[#This Row],[rating_count]]/1000)</f>
        <v>5</v>
      </c>
      <c r="N326" s="2" t="s">
        <v>2863</v>
      </c>
      <c r="O326" s="2" t="s">
        <v>2864</v>
      </c>
      <c r="P326" s="2" t="s">
        <v>2865</v>
      </c>
      <c r="Q326" s="2" t="s">
        <v>2866</v>
      </c>
      <c r="R326" s="2" t="s">
        <v>2867</v>
      </c>
      <c r="S326" s="2" t="s">
        <v>2868</v>
      </c>
      <c r="T326" s="2" t="s">
        <v>2869</v>
      </c>
      <c r="U326" s="8" t="s">
        <v>2870</v>
      </c>
    </row>
    <row r="327" spans="1:21" ht="45" customHeight="1" x14ac:dyDescent="0.25">
      <c r="A327" s="7" t="s">
        <v>2871</v>
      </c>
      <c r="B327" s="2" t="s">
        <v>2872</v>
      </c>
      <c r="C327" s="2" t="s">
        <v>169</v>
      </c>
      <c r="D327" s="4">
        <v>61999</v>
      </c>
      <c r="E327" s="4">
        <v>69999</v>
      </c>
      <c r="F327" s="5">
        <v>0.11</v>
      </c>
      <c r="G327" s="2">
        <v>4.0999999999999996</v>
      </c>
      <c r="H327" s="3">
        <v>6753</v>
      </c>
      <c r="I327" s="3">
        <f>(Table3[[#This Row],[actual_price]]-Table3[[#This Row],[discounted_price]])/Table3[[#This Row],[actual_price]]*100</f>
        <v>11.428734696209945</v>
      </c>
      <c r="J327" s="3" t="str">
        <f>IF(Table3[[#This Row],[Discount %'[Calculated']]]&gt;=50,"Yes", "No")</f>
        <v>No</v>
      </c>
      <c r="K327" s="3">
        <f>Table3[[#This Row],[actual_price]]*Table3[[#This Row],[rating]]</f>
        <v>286995.89999999997</v>
      </c>
      <c r="L327" s="3" t="str">
        <f>IF(Table3[[#This Row],[discounted_price]]&lt;200, "&lt;$200", IF(Table3[[#This Row],[discounted_price]]&lt;=500, "$200-$500", "&gt;$500" ))</f>
        <v>&gt;$500</v>
      </c>
      <c r="M327" s="3">
        <f>Table3[[#This Row],[rating]]+(Table3[[#This Row],[rating_count]]/1000)</f>
        <v>10.853</v>
      </c>
      <c r="N327" s="2" t="s">
        <v>2873</v>
      </c>
      <c r="O327" s="2" t="s">
        <v>1911</v>
      </c>
      <c r="P327" s="2" t="s">
        <v>1912</v>
      </c>
      <c r="Q327" s="2" t="s">
        <v>1913</v>
      </c>
      <c r="R327" s="2" t="s">
        <v>1914</v>
      </c>
      <c r="S327" s="2" t="s">
        <v>1915</v>
      </c>
      <c r="T327" s="2" t="s">
        <v>2874</v>
      </c>
      <c r="U327" s="8" t="s">
        <v>2875</v>
      </c>
    </row>
    <row r="328" spans="1:21" ht="45" customHeight="1" x14ac:dyDescent="0.25">
      <c r="A328" s="7" t="s">
        <v>2876</v>
      </c>
      <c r="B328" s="2" t="s">
        <v>2877</v>
      </c>
      <c r="C328" s="2" t="s">
        <v>169</v>
      </c>
      <c r="D328" s="4">
        <v>24499</v>
      </c>
      <c r="E328" s="4">
        <v>50000</v>
      </c>
      <c r="F328" s="5">
        <v>0.51</v>
      </c>
      <c r="G328" s="2">
        <v>3.9</v>
      </c>
      <c r="H328" s="3">
        <v>3518</v>
      </c>
      <c r="I328" s="3">
        <f>(Table3[[#This Row],[actual_price]]-Table3[[#This Row],[discounted_price]])/Table3[[#This Row],[actual_price]]*100</f>
        <v>51.002000000000002</v>
      </c>
      <c r="J328" s="3" t="str">
        <f>IF(Table3[[#This Row],[Discount %'[Calculated']]]&gt;=50,"Yes", "No")</f>
        <v>Yes</v>
      </c>
      <c r="K328" s="3">
        <f>Table3[[#This Row],[actual_price]]*Table3[[#This Row],[rating]]</f>
        <v>195000</v>
      </c>
      <c r="L328" s="3" t="str">
        <f>IF(Table3[[#This Row],[discounted_price]]&lt;200, "&lt;$200", IF(Table3[[#This Row],[discounted_price]]&lt;=500, "$200-$500", "&gt;$500" ))</f>
        <v>&gt;$500</v>
      </c>
      <c r="M328" s="3">
        <f>Table3[[#This Row],[rating]]+(Table3[[#This Row],[rating_count]]/1000)</f>
        <v>7.4179999999999993</v>
      </c>
      <c r="N328" s="2" t="s">
        <v>2878</v>
      </c>
      <c r="O328" s="2" t="s">
        <v>2879</v>
      </c>
      <c r="P328" s="2" t="s">
        <v>2880</v>
      </c>
      <c r="Q328" s="2" t="s">
        <v>2881</v>
      </c>
      <c r="R328" s="2" t="s">
        <v>2882</v>
      </c>
      <c r="S328" s="2" t="s">
        <v>2883</v>
      </c>
      <c r="T328" s="2" t="s">
        <v>2884</v>
      </c>
      <c r="U328" s="8" t="s">
        <v>2885</v>
      </c>
    </row>
    <row r="329" spans="1:21" ht="45" customHeight="1" x14ac:dyDescent="0.25">
      <c r="A329" s="7" t="s">
        <v>2886</v>
      </c>
      <c r="B329" s="2" t="s">
        <v>2887</v>
      </c>
      <c r="C329" s="2" t="s">
        <v>169</v>
      </c>
      <c r="D329" s="4">
        <v>10499</v>
      </c>
      <c r="E329" s="4">
        <v>19499</v>
      </c>
      <c r="F329" s="5">
        <v>0.46</v>
      </c>
      <c r="G329" s="2">
        <v>4.2</v>
      </c>
      <c r="H329" s="3">
        <v>1510</v>
      </c>
      <c r="I329" s="3">
        <f>(Table3[[#This Row],[actual_price]]-Table3[[#This Row],[discounted_price]])/Table3[[#This Row],[actual_price]]*100</f>
        <v>46.156213139135339</v>
      </c>
      <c r="J329" s="3" t="str">
        <f>IF(Table3[[#This Row],[Discount %'[Calculated']]]&gt;=50,"Yes", "No")</f>
        <v>No</v>
      </c>
      <c r="K329" s="3">
        <f>Table3[[#This Row],[actual_price]]*Table3[[#This Row],[rating]]</f>
        <v>81895.8</v>
      </c>
      <c r="L329" s="3" t="str">
        <f>IF(Table3[[#This Row],[discounted_price]]&lt;200, "&lt;$200", IF(Table3[[#This Row],[discounted_price]]&lt;=500, "$200-$500", "&gt;$500" ))</f>
        <v>&gt;$500</v>
      </c>
      <c r="M329" s="3">
        <f>Table3[[#This Row],[rating]]+(Table3[[#This Row],[rating_count]]/1000)</f>
        <v>5.71</v>
      </c>
      <c r="N329" s="2" t="s">
        <v>2888</v>
      </c>
      <c r="O329" s="2" t="s">
        <v>2689</v>
      </c>
      <c r="P329" s="2" t="s">
        <v>2690</v>
      </c>
      <c r="Q329" s="2" t="s">
        <v>2691</v>
      </c>
      <c r="R329" s="2" t="s">
        <v>2692</v>
      </c>
      <c r="S329" s="2" t="s">
        <v>2693</v>
      </c>
      <c r="T329" s="2" t="s">
        <v>2889</v>
      </c>
      <c r="U329" s="8" t="s">
        <v>2890</v>
      </c>
    </row>
    <row r="330" spans="1:21" ht="45" customHeight="1" x14ac:dyDescent="0.25">
      <c r="A330" s="7" t="s">
        <v>2891</v>
      </c>
      <c r="B330" s="2" t="s">
        <v>2892</v>
      </c>
      <c r="C330" s="2" t="s">
        <v>18</v>
      </c>
      <c r="D330" s="2">
        <v>349</v>
      </c>
      <c r="E330" s="2">
        <v>999</v>
      </c>
      <c r="F330" s="5">
        <v>0.65</v>
      </c>
      <c r="G330" s="2">
        <v>4.3</v>
      </c>
      <c r="H330" s="3">
        <v>838</v>
      </c>
      <c r="I330" s="3">
        <f>(Table3[[#This Row],[actual_price]]-Table3[[#This Row],[discounted_price]])/Table3[[#This Row],[actual_price]]*100</f>
        <v>65.06506506506507</v>
      </c>
      <c r="J330" s="3" t="str">
        <f>IF(Table3[[#This Row],[Discount %'[Calculated']]]&gt;=50,"Yes", "No")</f>
        <v>Yes</v>
      </c>
      <c r="K330" s="3">
        <f>Table3[[#This Row],[actual_price]]*Table3[[#This Row],[rating]]</f>
        <v>4295.7</v>
      </c>
      <c r="L330" s="3" t="str">
        <f>IF(Table3[[#This Row],[discounted_price]]&lt;200, "&lt;$200", IF(Table3[[#This Row],[discounted_price]]&lt;=500, "$200-$500", "&gt;$500" ))</f>
        <v>$200-$500</v>
      </c>
      <c r="M330" s="3">
        <f>Table3[[#This Row],[rating]]+(Table3[[#This Row],[rating_count]]/1000)</f>
        <v>5.1379999999999999</v>
      </c>
      <c r="N330" s="2" t="s">
        <v>2893</v>
      </c>
      <c r="O330" s="2" t="s">
        <v>2765</v>
      </c>
      <c r="P330" s="2" t="s">
        <v>2766</v>
      </c>
      <c r="Q330" s="2" t="s">
        <v>2767</v>
      </c>
      <c r="R330" s="2" t="s">
        <v>2768</v>
      </c>
      <c r="S330" s="2" t="s">
        <v>2769</v>
      </c>
      <c r="T330" s="2" t="s">
        <v>2894</v>
      </c>
      <c r="U330" s="8" t="s">
        <v>2895</v>
      </c>
    </row>
    <row r="331" spans="1:21" ht="45" customHeight="1" x14ac:dyDescent="0.25">
      <c r="A331" s="7" t="s">
        <v>2896</v>
      </c>
      <c r="B331" s="2" t="s">
        <v>2897</v>
      </c>
      <c r="C331" s="2" t="s">
        <v>462</v>
      </c>
      <c r="D331" s="2">
        <v>197</v>
      </c>
      <c r="E331" s="2">
        <v>499</v>
      </c>
      <c r="F331" s="5">
        <v>0.61</v>
      </c>
      <c r="G331" s="2">
        <v>3.8</v>
      </c>
      <c r="H331" s="3">
        <v>136</v>
      </c>
      <c r="I331" s="3">
        <f>(Table3[[#This Row],[actual_price]]-Table3[[#This Row],[discounted_price]])/Table3[[#This Row],[actual_price]]*100</f>
        <v>60.521042084168343</v>
      </c>
      <c r="J331" s="3" t="str">
        <f>IF(Table3[[#This Row],[Discount %'[Calculated']]]&gt;=50,"Yes", "No")</f>
        <v>Yes</v>
      </c>
      <c r="K331" s="3">
        <f>Table3[[#This Row],[actual_price]]*Table3[[#This Row],[rating]]</f>
        <v>1896.1999999999998</v>
      </c>
      <c r="L331" s="3" t="str">
        <f>IF(Table3[[#This Row],[discounted_price]]&lt;200, "&lt;$200", IF(Table3[[#This Row],[discounted_price]]&lt;=500, "$200-$500", "&gt;$500" ))</f>
        <v>&lt;$200</v>
      </c>
      <c r="M331" s="3">
        <f>Table3[[#This Row],[rating]]+(Table3[[#This Row],[rating_count]]/1000)</f>
        <v>3.9359999999999999</v>
      </c>
      <c r="N331" s="2" t="s">
        <v>2898</v>
      </c>
      <c r="O331" s="2" t="s">
        <v>2899</v>
      </c>
      <c r="P331" s="2" t="s">
        <v>2900</v>
      </c>
      <c r="Q331" s="2" t="s">
        <v>2901</v>
      </c>
      <c r="R331" s="2" t="s">
        <v>2902</v>
      </c>
      <c r="S331" s="2" t="s">
        <v>2903</v>
      </c>
      <c r="T331" s="2" t="s">
        <v>2904</v>
      </c>
      <c r="U331" s="8" t="s">
        <v>2905</v>
      </c>
    </row>
    <row r="332" spans="1:21" ht="45" customHeight="1" x14ac:dyDescent="0.25">
      <c r="A332" s="7" t="s">
        <v>2906</v>
      </c>
      <c r="B332" s="2" t="s">
        <v>2907</v>
      </c>
      <c r="C332" s="2" t="s">
        <v>1985</v>
      </c>
      <c r="D332" s="4">
        <v>1299</v>
      </c>
      <c r="E332" s="4">
        <v>2499</v>
      </c>
      <c r="F332" s="5">
        <v>0.48</v>
      </c>
      <c r="G332" s="2">
        <v>4.3</v>
      </c>
      <c r="H332" s="3">
        <v>301</v>
      </c>
      <c r="I332" s="3">
        <f>(Table3[[#This Row],[actual_price]]-Table3[[#This Row],[discounted_price]])/Table3[[#This Row],[actual_price]]*100</f>
        <v>48.019207683073226</v>
      </c>
      <c r="J332" s="3" t="str">
        <f>IF(Table3[[#This Row],[Discount %'[Calculated']]]&gt;=50,"Yes", "No")</f>
        <v>No</v>
      </c>
      <c r="K332" s="3">
        <f>Table3[[#This Row],[actual_price]]*Table3[[#This Row],[rating]]</f>
        <v>10745.699999999999</v>
      </c>
      <c r="L332" s="3" t="str">
        <f>IF(Table3[[#This Row],[discounted_price]]&lt;200, "&lt;$200", IF(Table3[[#This Row],[discounted_price]]&lt;=500, "$200-$500", "&gt;$500" ))</f>
        <v>&gt;$500</v>
      </c>
      <c r="M332" s="3">
        <f>Table3[[#This Row],[rating]]+(Table3[[#This Row],[rating_count]]/1000)</f>
        <v>4.601</v>
      </c>
      <c r="N332" s="2" t="s">
        <v>2908</v>
      </c>
      <c r="O332" s="2" t="s">
        <v>2909</v>
      </c>
      <c r="P332" s="2" t="s">
        <v>2910</v>
      </c>
      <c r="Q332" s="2" t="s">
        <v>2911</v>
      </c>
      <c r="R332" s="2" t="s">
        <v>2912</v>
      </c>
      <c r="S332" s="2" t="s">
        <v>2913</v>
      </c>
      <c r="T332" s="2" t="s">
        <v>2914</v>
      </c>
      <c r="U332" s="8" t="s">
        <v>2915</v>
      </c>
    </row>
    <row r="333" spans="1:21" ht="45" customHeight="1" x14ac:dyDescent="0.25">
      <c r="A333" s="7" t="s">
        <v>2916</v>
      </c>
      <c r="B333" s="2" t="s">
        <v>2917</v>
      </c>
      <c r="C333" s="2" t="s">
        <v>18</v>
      </c>
      <c r="D333" s="4">
        <v>1519</v>
      </c>
      <c r="E333" s="4">
        <v>1899</v>
      </c>
      <c r="F333" s="5">
        <v>0.2</v>
      </c>
      <c r="G333" s="2">
        <v>4.4000000000000004</v>
      </c>
      <c r="H333" s="3">
        <v>19763</v>
      </c>
      <c r="I333" s="3">
        <f>(Table3[[#This Row],[actual_price]]-Table3[[#This Row],[discounted_price]])/Table3[[#This Row],[actual_price]]*100</f>
        <v>20.01053185887309</v>
      </c>
      <c r="J333" s="3" t="str">
        <f>IF(Table3[[#This Row],[Discount %'[Calculated']]]&gt;=50,"Yes", "No")</f>
        <v>No</v>
      </c>
      <c r="K333" s="3">
        <f>Table3[[#This Row],[actual_price]]*Table3[[#This Row],[rating]]</f>
        <v>8355.6</v>
      </c>
      <c r="L333" s="3" t="str">
        <f>IF(Table3[[#This Row],[discounted_price]]&lt;200, "&lt;$200", IF(Table3[[#This Row],[discounted_price]]&lt;=500, "$200-$500", "&gt;$500" ))</f>
        <v>&gt;$500</v>
      </c>
      <c r="M333" s="3">
        <f>Table3[[#This Row],[rating]]+(Table3[[#This Row],[rating_count]]/1000)</f>
        <v>24.163000000000004</v>
      </c>
      <c r="N333" s="2" t="s">
        <v>2918</v>
      </c>
      <c r="O333" s="2" t="s">
        <v>2919</v>
      </c>
      <c r="P333" s="2" t="s">
        <v>2920</v>
      </c>
      <c r="Q333" s="2" t="s">
        <v>2921</v>
      </c>
      <c r="R333" s="2" t="s">
        <v>2922</v>
      </c>
      <c r="S333" s="2" t="s">
        <v>2923</v>
      </c>
      <c r="T333" s="2" t="s">
        <v>2924</v>
      </c>
      <c r="U333" s="8" t="s">
        <v>2925</v>
      </c>
    </row>
    <row r="334" spans="1:21" ht="45" customHeight="1" x14ac:dyDescent="0.25">
      <c r="A334" s="7" t="s">
        <v>2926</v>
      </c>
      <c r="B334" s="2" t="s">
        <v>2927</v>
      </c>
      <c r="C334" s="2" t="s">
        <v>169</v>
      </c>
      <c r="D334" s="4">
        <v>46999</v>
      </c>
      <c r="E334" s="4">
        <v>69999</v>
      </c>
      <c r="F334" s="5">
        <v>0.33</v>
      </c>
      <c r="G334" s="2">
        <v>4.3</v>
      </c>
      <c r="H334" s="3">
        <v>21252</v>
      </c>
      <c r="I334" s="3">
        <f>(Table3[[#This Row],[actual_price]]-Table3[[#This Row],[discounted_price]])/Table3[[#This Row],[actual_price]]*100</f>
        <v>32.857612251603598</v>
      </c>
      <c r="J334" s="3" t="str">
        <f>IF(Table3[[#This Row],[Discount %'[Calculated']]]&gt;=50,"Yes", "No")</f>
        <v>No</v>
      </c>
      <c r="K334" s="3">
        <f>Table3[[#This Row],[actual_price]]*Table3[[#This Row],[rating]]</f>
        <v>300995.7</v>
      </c>
      <c r="L334" s="3" t="str">
        <f>IF(Table3[[#This Row],[discounted_price]]&lt;200, "&lt;$200", IF(Table3[[#This Row],[discounted_price]]&lt;=500, "$200-$500", "&gt;$500" ))</f>
        <v>&gt;$500</v>
      </c>
      <c r="M334" s="3">
        <f>Table3[[#This Row],[rating]]+(Table3[[#This Row],[rating_count]]/1000)</f>
        <v>25.552</v>
      </c>
      <c r="N334" s="2" t="s">
        <v>2928</v>
      </c>
      <c r="O334" s="2" t="s">
        <v>2929</v>
      </c>
      <c r="P334" s="2" t="s">
        <v>2930</v>
      </c>
      <c r="Q334" s="2" t="s">
        <v>2931</v>
      </c>
      <c r="R334" s="2" t="s">
        <v>2932</v>
      </c>
      <c r="S334" s="2" t="s">
        <v>2933</v>
      </c>
      <c r="T334" s="2" t="s">
        <v>2934</v>
      </c>
      <c r="U334" s="8" t="s">
        <v>2935</v>
      </c>
    </row>
    <row r="335" spans="1:21" ht="45" customHeight="1" x14ac:dyDescent="0.25">
      <c r="A335" s="7" t="s">
        <v>2936</v>
      </c>
      <c r="B335" s="2" t="s">
        <v>2937</v>
      </c>
      <c r="C335" s="2" t="s">
        <v>18</v>
      </c>
      <c r="D335" s="2">
        <v>299</v>
      </c>
      <c r="E335" s="2">
        <v>799</v>
      </c>
      <c r="F335" s="5">
        <v>0.63</v>
      </c>
      <c r="G335" s="2">
        <v>4.3</v>
      </c>
      <c r="H335" s="3">
        <v>1902</v>
      </c>
      <c r="I335" s="3">
        <f>(Table3[[#This Row],[actual_price]]-Table3[[#This Row],[discounted_price]])/Table3[[#This Row],[actual_price]]*100</f>
        <v>62.578222778473091</v>
      </c>
      <c r="J335" s="3" t="str">
        <f>IF(Table3[[#This Row],[Discount %'[Calculated']]]&gt;=50,"Yes", "No")</f>
        <v>Yes</v>
      </c>
      <c r="K335" s="3">
        <f>Table3[[#This Row],[actual_price]]*Table3[[#This Row],[rating]]</f>
        <v>3435.7</v>
      </c>
      <c r="L335" s="3" t="str">
        <f>IF(Table3[[#This Row],[discounted_price]]&lt;200, "&lt;$200", IF(Table3[[#This Row],[discounted_price]]&lt;=500, "$200-$500", "&gt;$500" ))</f>
        <v>$200-$500</v>
      </c>
      <c r="M335" s="3">
        <f>Table3[[#This Row],[rating]]+(Table3[[#This Row],[rating_count]]/1000)</f>
        <v>6.202</v>
      </c>
      <c r="N335" s="2" t="s">
        <v>2938</v>
      </c>
      <c r="O335" s="2" t="s">
        <v>2939</v>
      </c>
      <c r="P335" s="2" t="s">
        <v>2940</v>
      </c>
      <c r="Q335" s="2" t="s">
        <v>2941</v>
      </c>
      <c r="R335" s="2" t="s">
        <v>2942</v>
      </c>
      <c r="S335" s="2" t="s">
        <v>2943</v>
      </c>
      <c r="T335" s="2" t="s">
        <v>2944</v>
      </c>
      <c r="U335" s="8" t="s">
        <v>2945</v>
      </c>
    </row>
    <row r="336" spans="1:21" ht="45" customHeight="1" x14ac:dyDescent="0.25">
      <c r="A336" s="7" t="s">
        <v>2946</v>
      </c>
      <c r="B336" s="2" t="s">
        <v>2947</v>
      </c>
      <c r="C336" s="2" t="s">
        <v>2948</v>
      </c>
      <c r="D336" s="4">
        <v>1799</v>
      </c>
      <c r="E336" s="4">
        <v>19999</v>
      </c>
      <c r="F336" s="5">
        <v>0.91</v>
      </c>
      <c r="G336" s="2">
        <v>4.2</v>
      </c>
      <c r="H336" s="3">
        <v>13937</v>
      </c>
      <c r="I336" s="3">
        <f>(Table3[[#This Row],[actual_price]]-Table3[[#This Row],[discounted_price]])/Table3[[#This Row],[actual_price]]*100</f>
        <v>91.004550227511373</v>
      </c>
      <c r="J336" s="3" t="str">
        <f>IF(Table3[[#This Row],[Discount %'[Calculated']]]&gt;=50,"Yes", "No")</f>
        <v>Yes</v>
      </c>
      <c r="K336" s="3">
        <f>Table3[[#This Row],[actual_price]]*Table3[[#This Row],[rating]]</f>
        <v>83995.8</v>
      </c>
      <c r="L336" s="3" t="str">
        <f>IF(Table3[[#This Row],[discounted_price]]&lt;200, "&lt;$200", IF(Table3[[#This Row],[discounted_price]]&lt;=500, "$200-$500", "&gt;$500" ))</f>
        <v>&gt;$500</v>
      </c>
      <c r="M336" s="3">
        <f>Table3[[#This Row],[rating]]+(Table3[[#This Row],[rating_count]]/1000)</f>
        <v>18.137</v>
      </c>
      <c r="N336" s="2" t="s">
        <v>2949</v>
      </c>
      <c r="O336" s="2" t="s">
        <v>2950</v>
      </c>
      <c r="P336" s="2" t="s">
        <v>2951</v>
      </c>
      <c r="Q336" s="2" t="s">
        <v>2952</v>
      </c>
      <c r="R336" s="2" t="s">
        <v>2953</v>
      </c>
      <c r="S336" s="2" t="s">
        <v>2954</v>
      </c>
      <c r="T336" s="2" t="s">
        <v>2955</v>
      </c>
      <c r="U336" s="8" t="s">
        <v>2956</v>
      </c>
    </row>
    <row r="337" spans="1:21" ht="45" customHeight="1" x14ac:dyDescent="0.25">
      <c r="A337" s="7" t="s">
        <v>2957</v>
      </c>
      <c r="B337" s="2" t="s">
        <v>2958</v>
      </c>
      <c r="C337" s="2" t="s">
        <v>2948</v>
      </c>
      <c r="D337" s="4">
        <v>1998</v>
      </c>
      <c r="E337" s="4">
        <v>9999</v>
      </c>
      <c r="F337" s="5">
        <v>0.8</v>
      </c>
      <c r="G337" s="2">
        <v>4.3</v>
      </c>
      <c r="H337" s="3">
        <v>27696</v>
      </c>
      <c r="I337" s="3">
        <f>(Table3[[#This Row],[actual_price]]-Table3[[#This Row],[discounted_price]])/Table3[[#This Row],[actual_price]]*100</f>
        <v>80.018001800180016</v>
      </c>
      <c r="J337" s="3" t="str">
        <f>IF(Table3[[#This Row],[Discount %'[Calculated']]]&gt;=50,"Yes", "No")</f>
        <v>Yes</v>
      </c>
      <c r="K337" s="3">
        <f>Table3[[#This Row],[actual_price]]*Table3[[#This Row],[rating]]</f>
        <v>42995.7</v>
      </c>
      <c r="L337" s="3" t="str">
        <f>IF(Table3[[#This Row],[discounted_price]]&lt;200, "&lt;$200", IF(Table3[[#This Row],[discounted_price]]&lt;=500, "$200-$500", "&gt;$500" ))</f>
        <v>&gt;$500</v>
      </c>
      <c r="M337" s="3">
        <f>Table3[[#This Row],[rating]]+(Table3[[#This Row],[rating_count]]/1000)</f>
        <v>31.996000000000002</v>
      </c>
      <c r="N337" s="2" t="s">
        <v>2959</v>
      </c>
      <c r="O337" s="2" t="s">
        <v>2960</v>
      </c>
      <c r="P337" s="2" t="s">
        <v>2961</v>
      </c>
      <c r="Q337" s="2" t="s">
        <v>2962</v>
      </c>
      <c r="R337" s="2" t="s">
        <v>2963</v>
      </c>
      <c r="S337" s="2" t="s">
        <v>2964</v>
      </c>
      <c r="T337" s="2" t="s">
        <v>2965</v>
      </c>
      <c r="U337" s="8" t="s">
        <v>2966</v>
      </c>
    </row>
    <row r="338" spans="1:21" ht="45" customHeight="1" x14ac:dyDescent="0.25">
      <c r="A338" s="7" t="s">
        <v>2967</v>
      </c>
      <c r="B338" s="2" t="s">
        <v>2968</v>
      </c>
      <c r="C338" s="2" t="s">
        <v>2948</v>
      </c>
      <c r="D338" s="4">
        <v>1999</v>
      </c>
      <c r="E338" s="4">
        <v>7990</v>
      </c>
      <c r="F338" s="5">
        <v>0.75</v>
      </c>
      <c r="G338" s="2">
        <v>3.8</v>
      </c>
      <c r="H338" s="3">
        <v>17831</v>
      </c>
      <c r="I338" s="3">
        <f>(Table3[[#This Row],[actual_price]]-Table3[[#This Row],[discounted_price]])/Table3[[#This Row],[actual_price]]*100</f>
        <v>74.981226533166449</v>
      </c>
      <c r="J338" s="3" t="str">
        <f>IF(Table3[[#This Row],[Discount %'[Calculated']]]&gt;=50,"Yes", "No")</f>
        <v>Yes</v>
      </c>
      <c r="K338" s="3">
        <f>Table3[[#This Row],[actual_price]]*Table3[[#This Row],[rating]]</f>
        <v>30362</v>
      </c>
      <c r="L338" s="3" t="str">
        <f>IF(Table3[[#This Row],[discounted_price]]&lt;200, "&lt;$200", IF(Table3[[#This Row],[discounted_price]]&lt;=500, "$200-$500", "&gt;$500" ))</f>
        <v>&gt;$500</v>
      </c>
      <c r="M338" s="3">
        <f>Table3[[#This Row],[rating]]+(Table3[[#This Row],[rating_count]]/1000)</f>
        <v>21.631</v>
      </c>
      <c r="N338" s="2" t="s">
        <v>2969</v>
      </c>
      <c r="O338" s="2" t="s">
        <v>2970</v>
      </c>
      <c r="P338" s="2" t="s">
        <v>2971</v>
      </c>
      <c r="Q338" s="2" t="s">
        <v>2972</v>
      </c>
      <c r="R338" s="2" t="s">
        <v>2973</v>
      </c>
      <c r="S338" s="2" t="s">
        <v>2974</v>
      </c>
      <c r="T338" s="2" t="s">
        <v>2975</v>
      </c>
      <c r="U338" s="8" t="s">
        <v>2976</v>
      </c>
    </row>
    <row r="339" spans="1:21" ht="45" customHeight="1" x14ac:dyDescent="0.25">
      <c r="A339" s="7" t="s">
        <v>2977</v>
      </c>
      <c r="B339" s="2" t="s">
        <v>2978</v>
      </c>
      <c r="C339" s="2" t="s">
        <v>2979</v>
      </c>
      <c r="D339" s="4">
        <v>2049</v>
      </c>
      <c r="E339" s="4">
        <v>2199</v>
      </c>
      <c r="F339" s="5">
        <v>7.0000000000000007E-2</v>
      </c>
      <c r="G339" s="2">
        <v>4.3</v>
      </c>
      <c r="H339" s="3">
        <v>178912</v>
      </c>
      <c r="I339" s="3">
        <f>(Table3[[#This Row],[actual_price]]-Table3[[#This Row],[discounted_price]])/Table3[[#This Row],[actual_price]]*100</f>
        <v>6.8212824010914055</v>
      </c>
      <c r="J339" s="3" t="str">
        <f>IF(Table3[[#This Row],[Discount %'[Calculated']]]&gt;=50,"Yes", "No")</f>
        <v>No</v>
      </c>
      <c r="K339" s="3">
        <f>Table3[[#This Row],[actual_price]]*Table3[[#This Row],[rating]]</f>
        <v>9455.6999999999989</v>
      </c>
      <c r="L339" s="3" t="str">
        <f>IF(Table3[[#This Row],[discounted_price]]&lt;200, "&lt;$200", IF(Table3[[#This Row],[discounted_price]]&lt;=500, "$200-$500", "&gt;$500" ))</f>
        <v>&gt;$500</v>
      </c>
      <c r="M339" s="3">
        <f>Table3[[#This Row],[rating]]+(Table3[[#This Row],[rating_count]]/1000)</f>
        <v>183.21200000000002</v>
      </c>
      <c r="N339" s="2" t="s">
        <v>2980</v>
      </c>
      <c r="O339" s="2" t="s">
        <v>2981</v>
      </c>
      <c r="P339" s="2" t="s">
        <v>2982</v>
      </c>
      <c r="Q339" s="2" t="s">
        <v>2983</v>
      </c>
      <c r="R339" s="2" t="s">
        <v>2984</v>
      </c>
      <c r="S339" s="2" t="s">
        <v>2985</v>
      </c>
      <c r="T339" s="2" t="s">
        <v>2986</v>
      </c>
      <c r="U339" s="8" t="s">
        <v>2987</v>
      </c>
    </row>
    <row r="340" spans="1:21" ht="45" customHeight="1" x14ac:dyDescent="0.25">
      <c r="A340" s="7" t="s">
        <v>2988</v>
      </c>
      <c r="B340" s="2" t="s">
        <v>2989</v>
      </c>
      <c r="C340" s="2" t="s">
        <v>2990</v>
      </c>
      <c r="D340" s="4">
        <v>6499</v>
      </c>
      <c r="E340" s="4">
        <v>8999</v>
      </c>
      <c r="F340" s="5">
        <v>0.28000000000000003</v>
      </c>
      <c r="G340" s="2">
        <v>4</v>
      </c>
      <c r="H340" s="3">
        <v>7807</v>
      </c>
      <c r="I340" s="3">
        <f>(Table3[[#This Row],[actual_price]]-Table3[[#This Row],[discounted_price]])/Table3[[#This Row],[actual_price]]*100</f>
        <v>27.780864540504503</v>
      </c>
      <c r="J340" s="3" t="str">
        <f>IF(Table3[[#This Row],[Discount %'[Calculated']]]&gt;=50,"Yes", "No")</f>
        <v>No</v>
      </c>
      <c r="K340" s="3">
        <f>Table3[[#This Row],[actual_price]]*Table3[[#This Row],[rating]]</f>
        <v>35996</v>
      </c>
      <c r="L340" s="3" t="str">
        <f>IF(Table3[[#This Row],[discounted_price]]&lt;200, "&lt;$200", IF(Table3[[#This Row],[discounted_price]]&lt;=500, "$200-$500", "&gt;$500" ))</f>
        <v>&gt;$500</v>
      </c>
      <c r="M340" s="3">
        <f>Table3[[#This Row],[rating]]+(Table3[[#This Row],[rating_count]]/1000)</f>
        <v>11.807</v>
      </c>
      <c r="N340" s="2" t="s">
        <v>2991</v>
      </c>
      <c r="O340" s="2" t="s">
        <v>2992</v>
      </c>
      <c r="P340" s="2" t="s">
        <v>2993</v>
      </c>
      <c r="Q340" s="2" t="s">
        <v>2994</v>
      </c>
      <c r="R340" s="2" t="s">
        <v>2995</v>
      </c>
      <c r="S340" s="2" t="s">
        <v>2996</v>
      </c>
      <c r="T340" s="2" t="s">
        <v>2997</v>
      </c>
      <c r="U340" s="8" t="s">
        <v>2998</v>
      </c>
    </row>
    <row r="341" spans="1:21" ht="45" customHeight="1" x14ac:dyDescent="0.25">
      <c r="A341" s="7" t="s">
        <v>2999</v>
      </c>
      <c r="B341" s="2" t="s">
        <v>3000</v>
      </c>
      <c r="C341" s="2" t="s">
        <v>2990</v>
      </c>
      <c r="D341" s="4">
        <v>28999</v>
      </c>
      <c r="E341" s="4">
        <v>28999</v>
      </c>
      <c r="F341" s="5">
        <v>0</v>
      </c>
      <c r="G341" s="2">
        <v>4.3</v>
      </c>
      <c r="H341" s="3">
        <v>17415</v>
      </c>
      <c r="I341" s="3">
        <f>(Table3[[#This Row],[actual_price]]-Table3[[#This Row],[discounted_price]])/Table3[[#This Row],[actual_price]]*100</f>
        <v>0</v>
      </c>
      <c r="J341" s="3" t="str">
        <f>IF(Table3[[#This Row],[Discount %'[Calculated']]]&gt;=50,"Yes", "No")</f>
        <v>No</v>
      </c>
      <c r="K341" s="3">
        <f>Table3[[#This Row],[actual_price]]*Table3[[#This Row],[rating]]</f>
        <v>124695.7</v>
      </c>
      <c r="L341" s="3" t="str">
        <f>IF(Table3[[#This Row],[discounted_price]]&lt;200, "&lt;$200", IF(Table3[[#This Row],[discounted_price]]&lt;=500, "$200-$500", "&gt;$500" ))</f>
        <v>&gt;$500</v>
      </c>
      <c r="M341" s="3">
        <f>Table3[[#This Row],[rating]]+(Table3[[#This Row],[rating_count]]/1000)</f>
        <v>21.715</v>
      </c>
      <c r="N341" s="2" t="s">
        <v>3001</v>
      </c>
      <c r="O341" s="2" t="s">
        <v>3002</v>
      </c>
      <c r="P341" s="2" t="s">
        <v>3003</v>
      </c>
      <c r="Q341" s="2" t="s">
        <v>3004</v>
      </c>
      <c r="R341" s="2" t="s">
        <v>3005</v>
      </c>
      <c r="S341" s="2" t="s">
        <v>3006</v>
      </c>
      <c r="T341" s="2" t="s">
        <v>3007</v>
      </c>
      <c r="U341" s="8" t="s">
        <v>3008</v>
      </c>
    </row>
    <row r="342" spans="1:21" ht="45" customHeight="1" x14ac:dyDescent="0.25">
      <c r="A342" s="7" t="s">
        <v>3009</v>
      </c>
      <c r="B342" s="2" t="s">
        <v>3010</v>
      </c>
      <c r="C342" s="2" t="s">
        <v>2990</v>
      </c>
      <c r="D342" s="4">
        <v>28999</v>
      </c>
      <c r="E342" s="4">
        <v>28999</v>
      </c>
      <c r="F342" s="5">
        <v>0</v>
      </c>
      <c r="G342" s="2">
        <v>4.3</v>
      </c>
      <c r="H342" s="3">
        <v>17415</v>
      </c>
      <c r="I342" s="3">
        <f>(Table3[[#This Row],[actual_price]]-Table3[[#This Row],[discounted_price]])/Table3[[#This Row],[actual_price]]*100</f>
        <v>0</v>
      </c>
      <c r="J342" s="3" t="str">
        <f>IF(Table3[[#This Row],[Discount %'[Calculated']]]&gt;=50,"Yes", "No")</f>
        <v>No</v>
      </c>
      <c r="K342" s="3">
        <f>Table3[[#This Row],[actual_price]]*Table3[[#This Row],[rating]]</f>
        <v>124695.7</v>
      </c>
      <c r="L342" s="3" t="str">
        <f>IF(Table3[[#This Row],[discounted_price]]&lt;200, "&lt;$200", IF(Table3[[#This Row],[discounted_price]]&lt;=500, "$200-$500", "&gt;$500" ))</f>
        <v>&gt;$500</v>
      </c>
      <c r="M342" s="3">
        <f>Table3[[#This Row],[rating]]+(Table3[[#This Row],[rating_count]]/1000)</f>
        <v>21.715</v>
      </c>
      <c r="N342" s="2" t="s">
        <v>3011</v>
      </c>
      <c r="O342" s="2" t="s">
        <v>3002</v>
      </c>
      <c r="P342" s="2" t="s">
        <v>3003</v>
      </c>
      <c r="Q342" s="2" t="s">
        <v>3004</v>
      </c>
      <c r="R342" s="2" t="s">
        <v>3005</v>
      </c>
      <c r="S342" s="2" t="s">
        <v>3006</v>
      </c>
      <c r="T342" s="2" t="s">
        <v>3012</v>
      </c>
      <c r="U342" s="8" t="s">
        <v>3013</v>
      </c>
    </row>
    <row r="343" spans="1:21" ht="45" customHeight="1" x14ac:dyDescent="0.25">
      <c r="A343" s="7" t="s">
        <v>3014</v>
      </c>
      <c r="B343" s="2" t="s">
        <v>3015</v>
      </c>
      <c r="C343" s="2" t="s">
        <v>2990</v>
      </c>
      <c r="D343" s="4">
        <v>6499</v>
      </c>
      <c r="E343" s="4">
        <v>8999</v>
      </c>
      <c r="F343" s="5">
        <v>0.28000000000000003</v>
      </c>
      <c r="G343" s="2">
        <v>4</v>
      </c>
      <c r="H343" s="3">
        <v>7807</v>
      </c>
      <c r="I343" s="3">
        <f>(Table3[[#This Row],[actual_price]]-Table3[[#This Row],[discounted_price]])/Table3[[#This Row],[actual_price]]*100</f>
        <v>27.780864540504503</v>
      </c>
      <c r="J343" s="3" t="str">
        <f>IF(Table3[[#This Row],[Discount %'[Calculated']]]&gt;=50,"Yes", "No")</f>
        <v>No</v>
      </c>
      <c r="K343" s="3">
        <f>Table3[[#This Row],[actual_price]]*Table3[[#This Row],[rating]]</f>
        <v>35996</v>
      </c>
      <c r="L343" s="3" t="str">
        <f>IF(Table3[[#This Row],[discounted_price]]&lt;200, "&lt;$200", IF(Table3[[#This Row],[discounted_price]]&lt;=500, "$200-$500", "&gt;$500" ))</f>
        <v>&gt;$500</v>
      </c>
      <c r="M343" s="3">
        <f>Table3[[#This Row],[rating]]+(Table3[[#This Row],[rating_count]]/1000)</f>
        <v>11.807</v>
      </c>
      <c r="N343" s="2" t="s">
        <v>2991</v>
      </c>
      <c r="O343" s="2" t="s">
        <v>2992</v>
      </c>
      <c r="P343" s="2" t="s">
        <v>2993</v>
      </c>
      <c r="Q343" s="2" t="s">
        <v>2994</v>
      </c>
      <c r="R343" s="2" t="s">
        <v>2995</v>
      </c>
      <c r="S343" s="2" t="s">
        <v>2996</v>
      </c>
      <c r="T343" s="2" t="s">
        <v>3016</v>
      </c>
      <c r="U343" s="8" t="s">
        <v>3017</v>
      </c>
    </row>
    <row r="344" spans="1:21" ht="45" customHeight="1" x14ac:dyDescent="0.25">
      <c r="A344" s="7" t="s">
        <v>3018</v>
      </c>
      <c r="B344" s="2" t="s">
        <v>3019</v>
      </c>
      <c r="C344" s="2" t="s">
        <v>2990</v>
      </c>
      <c r="D344" s="4">
        <v>6499</v>
      </c>
      <c r="E344" s="4">
        <v>8999</v>
      </c>
      <c r="F344" s="5">
        <v>0.28000000000000003</v>
      </c>
      <c r="G344" s="2">
        <v>4</v>
      </c>
      <c r="H344" s="3">
        <v>7807</v>
      </c>
      <c r="I344" s="3">
        <f>(Table3[[#This Row],[actual_price]]-Table3[[#This Row],[discounted_price]])/Table3[[#This Row],[actual_price]]*100</f>
        <v>27.780864540504503</v>
      </c>
      <c r="J344" s="3" t="str">
        <f>IF(Table3[[#This Row],[Discount %'[Calculated']]]&gt;=50,"Yes", "No")</f>
        <v>No</v>
      </c>
      <c r="K344" s="3">
        <f>Table3[[#This Row],[actual_price]]*Table3[[#This Row],[rating]]</f>
        <v>35996</v>
      </c>
      <c r="L344" s="3" t="str">
        <f>IF(Table3[[#This Row],[discounted_price]]&lt;200, "&lt;$200", IF(Table3[[#This Row],[discounted_price]]&lt;=500, "$200-$500", "&gt;$500" ))</f>
        <v>&gt;$500</v>
      </c>
      <c r="M344" s="3">
        <f>Table3[[#This Row],[rating]]+(Table3[[#This Row],[rating_count]]/1000)</f>
        <v>11.807</v>
      </c>
      <c r="N344" s="2" t="s">
        <v>2991</v>
      </c>
      <c r="O344" s="2" t="s">
        <v>2992</v>
      </c>
      <c r="P344" s="2" t="s">
        <v>2993</v>
      </c>
      <c r="Q344" s="2" t="s">
        <v>2994</v>
      </c>
      <c r="R344" s="2" t="s">
        <v>2995</v>
      </c>
      <c r="S344" s="2" t="s">
        <v>2996</v>
      </c>
      <c r="T344" s="2" t="s">
        <v>3020</v>
      </c>
      <c r="U344" s="8" t="s">
        <v>3021</v>
      </c>
    </row>
    <row r="345" spans="1:21" ht="45" customHeight="1" x14ac:dyDescent="0.25">
      <c r="A345" s="7" t="s">
        <v>3022</v>
      </c>
      <c r="B345" s="2" t="s">
        <v>3023</v>
      </c>
      <c r="C345" s="2" t="s">
        <v>3024</v>
      </c>
      <c r="D345" s="2">
        <v>569</v>
      </c>
      <c r="E345" s="4">
        <v>1000</v>
      </c>
      <c r="F345" s="5">
        <v>0.43</v>
      </c>
      <c r="G345" s="2">
        <v>4.4000000000000004</v>
      </c>
      <c r="H345" s="3">
        <v>67259</v>
      </c>
      <c r="I345" s="3">
        <f>(Table3[[#This Row],[actual_price]]-Table3[[#This Row],[discounted_price]])/Table3[[#This Row],[actual_price]]*100</f>
        <v>43.1</v>
      </c>
      <c r="J345" s="3" t="str">
        <f>IF(Table3[[#This Row],[Discount %'[Calculated']]]&gt;=50,"Yes", "No")</f>
        <v>No</v>
      </c>
      <c r="K345" s="3">
        <f>Table3[[#This Row],[actual_price]]*Table3[[#This Row],[rating]]</f>
        <v>4400</v>
      </c>
      <c r="L345" s="3" t="str">
        <f>IF(Table3[[#This Row],[discounted_price]]&lt;200, "&lt;$200", IF(Table3[[#This Row],[discounted_price]]&lt;=500, "$200-$500", "&gt;$500" ))</f>
        <v>&gt;$500</v>
      </c>
      <c r="M345" s="3">
        <f>Table3[[#This Row],[rating]]+(Table3[[#This Row],[rating_count]]/1000)</f>
        <v>71.659000000000006</v>
      </c>
      <c r="N345" s="2" t="s">
        <v>3025</v>
      </c>
      <c r="O345" s="2" t="s">
        <v>3026</v>
      </c>
      <c r="P345" s="2" t="s">
        <v>3027</v>
      </c>
      <c r="Q345" s="2" t="s">
        <v>3028</v>
      </c>
      <c r="R345" s="2" t="s">
        <v>3029</v>
      </c>
      <c r="S345" s="2" t="s">
        <v>3030</v>
      </c>
      <c r="T345" s="2" t="s">
        <v>3031</v>
      </c>
      <c r="U345" s="8" t="s">
        <v>3032</v>
      </c>
    </row>
    <row r="346" spans="1:21" ht="45" customHeight="1" x14ac:dyDescent="0.25">
      <c r="A346" s="7" t="s">
        <v>3033</v>
      </c>
      <c r="B346" s="2" t="s">
        <v>3034</v>
      </c>
      <c r="C346" s="2" t="s">
        <v>2948</v>
      </c>
      <c r="D346" s="4">
        <v>1898</v>
      </c>
      <c r="E346" s="4">
        <v>4999</v>
      </c>
      <c r="F346" s="5">
        <v>0.62</v>
      </c>
      <c r="G346" s="2">
        <v>4.0999999999999996</v>
      </c>
      <c r="H346" s="3">
        <v>10689</v>
      </c>
      <c r="I346" s="3">
        <f>(Table3[[#This Row],[actual_price]]-Table3[[#This Row],[discounted_price]])/Table3[[#This Row],[actual_price]]*100</f>
        <v>62.032406481296256</v>
      </c>
      <c r="J346" s="3" t="str">
        <f>IF(Table3[[#This Row],[Discount %'[Calculated']]]&gt;=50,"Yes", "No")</f>
        <v>Yes</v>
      </c>
      <c r="K346" s="3">
        <f>Table3[[#This Row],[actual_price]]*Table3[[#This Row],[rating]]</f>
        <v>20495.899999999998</v>
      </c>
      <c r="L346" s="3" t="str">
        <f>IF(Table3[[#This Row],[discounted_price]]&lt;200, "&lt;$200", IF(Table3[[#This Row],[discounted_price]]&lt;=500, "$200-$500", "&gt;$500" ))</f>
        <v>&gt;$500</v>
      </c>
      <c r="M346" s="3">
        <f>Table3[[#This Row],[rating]]+(Table3[[#This Row],[rating_count]]/1000)</f>
        <v>14.789</v>
      </c>
      <c r="N346" s="2" t="s">
        <v>3035</v>
      </c>
      <c r="O346" s="2" t="s">
        <v>3036</v>
      </c>
      <c r="P346" s="2" t="s">
        <v>3037</v>
      </c>
      <c r="Q346" s="2" t="s">
        <v>3038</v>
      </c>
      <c r="R346" s="2" t="s">
        <v>3039</v>
      </c>
      <c r="S346" s="2" t="s">
        <v>3040</v>
      </c>
      <c r="T346" s="2" t="s">
        <v>3041</v>
      </c>
      <c r="U346" s="8" t="s">
        <v>3042</v>
      </c>
    </row>
    <row r="347" spans="1:21" ht="45" customHeight="1" x14ac:dyDescent="0.25">
      <c r="A347" s="7" t="s">
        <v>3043</v>
      </c>
      <c r="B347" s="2" t="s">
        <v>3044</v>
      </c>
      <c r="C347" s="2" t="s">
        <v>3045</v>
      </c>
      <c r="D347" s="4">
        <v>1299</v>
      </c>
      <c r="E347" s="4">
        <v>1599</v>
      </c>
      <c r="F347" s="5">
        <v>0.19</v>
      </c>
      <c r="G347" s="2">
        <v>4</v>
      </c>
      <c r="H347" s="3">
        <v>128311</v>
      </c>
      <c r="I347" s="3">
        <f>(Table3[[#This Row],[actual_price]]-Table3[[#This Row],[discounted_price]])/Table3[[#This Row],[actual_price]]*100</f>
        <v>18.761726078799249</v>
      </c>
      <c r="J347" s="3" t="str">
        <f>IF(Table3[[#This Row],[Discount %'[Calculated']]]&gt;=50,"Yes", "No")</f>
        <v>No</v>
      </c>
      <c r="K347" s="3">
        <f>Table3[[#This Row],[actual_price]]*Table3[[#This Row],[rating]]</f>
        <v>6396</v>
      </c>
      <c r="L347" s="3" t="str">
        <f>IF(Table3[[#This Row],[discounted_price]]&lt;200, "&lt;$200", IF(Table3[[#This Row],[discounted_price]]&lt;=500, "$200-$500", "&gt;$500" ))</f>
        <v>&gt;$500</v>
      </c>
      <c r="M347" s="3">
        <f>Table3[[#This Row],[rating]]+(Table3[[#This Row],[rating_count]]/1000)</f>
        <v>132.31100000000001</v>
      </c>
      <c r="N347" s="2" t="s">
        <v>3046</v>
      </c>
      <c r="O347" s="2" t="s">
        <v>3047</v>
      </c>
      <c r="P347" s="2" t="s">
        <v>3048</v>
      </c>
      <c r="Q347" s="2" t="s">
        <v>3049</v>
      </c>
      <c r="R347" s="2" t="s">
        <v>3050</v>
      </c>
      <c r="S347" s="2" t="s">
        <v>3051</v>
      </c>
      <c r="T347" s="2" t="s">
        <v>3052</v>
      </c>
      <c r="U347" s="8" t="s">
        <v>3053</v>
      </c>
    </row>
    <row r="348" spans="1:21" ht="45" customHeight="1" x14ac:dyDescent="0.25">
      <c r="A348" s="7" t="s">
        <v>3054</v>
      </c>
      <c r="B348" s="2" t="s">
        <v>3055</v>
      </c>
      <c r="C348" s="2" t="s">
        <v>2948</v>
      </c>
      <c r="D348" s="4">
        <v>1499</v>
      </c>
      <c r="E348" s="4">
        <v>6990</v>
      </c>
      <c r="F348" s="5">
        <v>0.79</v>
      </c>
      <c r="G348" s="2">
        <v>3.9</v>
      </c>
      <c r="H348" s="3">
        <v>21796</v>
      </c>
      <c r="I348" s="3">
        <f>(Table3[[#This Row],[actual_price]]-Table3[[#This Row],[discounted_price]])/Table3[[#This Row],[actual_price]]*100</f>
        <v>78.55507868383404</v>
      </c>
      <c r="J348" s="3" t="str">
        <f>IF(Table3[[#This Row],[Discount %'[Calculated']]]&gt;=50,"Yes", "No")</f>
        <v>Yes</v>
      </c>
      <c r="K348" s="3">
        <f>Table3[[#This Row],[actual_price]]*Table3[[#This Row],[rating]]</f>
        <v>27261</v>
      </c>
      <c r="L348" s="3" t="str">
        <f>IF(Table3[[#This Row],[discounted_price]]&lt;200, "&lt;$200", IF(Table3[[#This Row],[discounted_price]]&lt;=500, "$200-$500", "&gt;$500" ))</f>
        <v>&gt;$500</v>
      </c>
      <c r="M348" s="3">
        <f>Table3[[#This Row],[rating]]+(Table3[[#This Row],[rating_count]]/1000)</f>
        <v>25.695999999999998</v>
      </c>
      <c r="N348" s="2" t="s">
        <v>3056</v>
      </c>
      <c r="O348" s="2" t="s">
        <v>3057</v>
      </c>
      <c r="P348" s="2" t="s">
        <v>3058</v>
      </c>
      <c r="Q348" s="2" t="s">
        <v>3059</v>
      </c>
      <c r="R348" s="2" t="s">
        <v>3060</v>
      </c>
      <c r="S348" s="2" t="s">
        <v>3061</v>
      </c>
      <c r="T348" s="2" t="s">
        <v>3062</v>
      </c>
      <c r="U348" s="8" t="s">
        <v>3063</v>
      </c>
    </row>
    <row r="349" spans="1:21" ht="45" customHeight="1" x14ac:dyDescent="0.25">
      <c r="A349" s="7" t="s">
        <v>3064</v>
      </c>
      <c r="B349" s="2" t="s">
        <v>3065</v>
      </c>
      <c r="C349" s="2" t="s">
        <v>3066</v>
      </c>
      <c r="D349" s="2">
        <v>599</v>
      </c>
      <c r="E349" s="2">
        <v>999</v>
      </c>
      <c r="F349" s="5">
        <v>0.4</v>
      </c>
      <c r="G349" s="2">
        <v>4.0999999999999996</v>
      </c>
      <c r="H349" s="3">
        <v>192590</v>
      </c>
      <c r="I349" s="3">
        <f>(Table3[[#This Row],[actual_price]]-Table3[[#This Row],[discounted_price]])/Table3[[#This Row],[actual_price]]*100</f>
        <v>40.04004004004004</v>
      </c>
      <c r="J349" s="3" t="str">
        <f>IF(Table3[[#This Row],[Discount %'[Calculated']]]&gt;=50,"Yes", "No")</f>
        <v>No</v>
      </c>
      <c r="K349" s="3">
        <f>Table3[[#This Row],[actual_price]]*Table3[[#This Row],[rating]]</f>
        <v>4095.8999999999996</v>
      </c>
      <c r="L349" s="3" t="str">
        <f>IF(Table3[[#This Row],[discounted_price]]&lt;200, "&lt;$200", IF(Table3[[#This Row],[discounted_price]]&lt;=500, "$200-$500", "&gt;$500" ))</f>
        <v>&gt;$500</v>
      </c>
      <c r="M349" s="3">
        <f>Table3[[#This Row],[rating]]+(Table3[[#This Row],[rating_count]]/1000)</f>
        <v>196.69</v>
      </c>
      <c r="N349" s="2" t="s">
        <v>3067</v>
      </c>
      <c r="O349" s="2" t="s">
        <v>3068</v>
      </c>
      <c r="P349" s="2" t="s">
        <v>3069</v>
      </c>
      <c r="Q349" s="2" t="s">
        <v>3070</v>
      </c>
      <c r="R349" s="2" t="s">
        <v>3071</v>
      </c>
      <c r="S349" s="2" t="s">
        <v>3072</v>
      </c>
      <c r="T349" s="2" t="s">
        <v>3073</v>
      </c>
      <c r="U349" s="8" t="s">
        <v>3074</v>
      </c>
    </row>
    <row r="350" spans="1:21" ht="45" customHeight="1" x14ac:dyDescent="0.25">
      <c r="A350" s="7" t="s">
        <v>3075</v>
      </c>
      <c r="B350" s="2" t="s">
        <v>3076</v>
      </c>
      <c r="C350" s="2" t="s">
        <v>2990</v>
      </c>
      <c r="D350" s="4">
        <v>9499</v>
      </c>
      <c r="E350" s="4">
        <v>11999</v>
      </c>
      <c r="F350" s="5">
        <v>0.21</v>
      </c>
      <c r="G350" s="2">
        <v>4.2</v>
      </c>
      <c r="H350" s="3">
        <v>284</v>
      </c>
      <c r="I350" s="3">
        <f>(Table3[[#This Row],[actual_price]]-Table3[[#This Row],[discounted_price]])/Table3[[#This Row],[actual_price]]*100</f>
        <v>20.835069589132427</v>
      </c>
      <c r="J350" s="3" t="str">
        <f>IF(Table3[[#This Row],[Discount %'[Calculated']]]&gt;=50,"Yes", "No")</f>
        <v>No</v>
      </c>
      <c r="K350" s="3">
        <f>Table3[[#This Row],[actual_price]]*Table3[[#This Row],[rating]]</f>
        <v>50395.8</v>
      </c>
      <c r="L350" s="3" t="str">
        <f>IF(Table3[[#This Row],[discounted_price]]&lt;200, "&lt;$200", IF(Table3[[#This Row],[discounted_price]]&lt;=500, "$200-$500", "&gt;$500" ))</f>
        <v>&gt;$500</v>
      </c>
      <c r="M350" s="3">
        <f>Table3[[#This Row],[rating]]+(Table3[[#This Row],[rating_count]]/1000)</f>
        <v>4.484</v>
      </c>
      <c r="N350" s="2" t="s">
        <v>3077</v>
      </c>
      <c r="O350" s="2" t="s">
        <v>3078</v>
      </c>
      <c r="P350" s="2" t="s">
        <v>3079</v>
      </c>
      <c r="Q350" s="2" t="s">
        <v>3080</v>
      </c>
      <c r="R350" s="2" t="s">
        <v>3081</v>
      </c>
      <c r="S350" s="2" t="s">
        <v>3082</v>
      </c>
      <c r="T350" s="2" t="s">
        <v>3083</v>
      </c>
      <c r="U350" s="8" t="s">
        <v>3084</v>
      </c>
    </row>
    <row r="351" spans="1:21" ht="45" customHeight="1" x14ac:dyDescent="0.25">
      <c r="A351" s="7" t="s">
        <v>3085</v>
      </c>
      <c r="B351" s="2" t="s">
        <v>3086</v>
      </c>
      <c r="C351" s="2" t="s">
        <v>3066</v>
      </c>
      <c r="D351" s="2">
        <v>599</v>
      </c>
      <c r="E351" s="4">
        <v>2499</v>
      </c>
      <c r="F351" s="5">
        <v>0.76</v>
      </c>
      <c r="G351" s="2">
        <v>3.9</v>
      </c>
      <c r="H351" s="3">
        <v>58162</v>
      </c>
      <c r="I351" s="3">
        <f>(Table3[[#This Row],[actual_price]]-Table3[[#This Row],[discounted_price]])/Table3[[#This Row],[actual_price]]*100</f>
        <v>76.03041216486595</v>
      </c>
      <c r="J351" s="3" t="str">
        <f>IF(Table3[[#This Row],[Discount %'[Calculated']]]&gt;=50,"Yes", "No")</f>
        <v>Yes</v>
      </c>
      <c r="K351" s="3">
        <f>Table3[[#This Row],[actual_price]]*Table3[[#This Row],[rating]]</f>
        <v>9746.1</v>
      </c>
      <c r="L351" s="3" t="str">
        <f>IF(Table3[[#This Row],[discounted_price]]&lt;200, "&lt;$200", IF(Table3[[#This Row],[discounted_price]]&lt;=500, "$200-$500", "&gt;$500" ))</f>
        <v>&gt;$500</v>
      </c>
      <c r="M351" s="3">
        <f>Table3[[#This Row],[rating]]+(Table3[[#This Row],[rating_count]]/1000)</f>
        <v>62.061999999999998</v>
      </c>
      <c r="N351" s="2" t="s">
        <v>3087</v>
      </c>
      <c r="O351" s="2" t="s">
        <v>3088</v>
      </c>
      <c r="P351" s="2" t="s">
        <v>3089</v>
      </c>
      <c r="Q351" s="2" t="s">
        <v>3090</v>
      </c>
      <c r="R351" s="2" t="s">
        <v>3091</v>
      </c>
      <c r="S351" s="2" t="s">
        <v>3092</v>
      </c>
      <c r="T351" s="2" t="s">
        <v>3093</v>
      </c>
      <c r="U351" s="8" t="s">
        <v>3094</v>
      </c>
    </row>
    <row r="352" spans="1:21" ht="45" customHeight="1" x14ac:dyDescent="0.25">
      <c r="A352" s="7" t="s">
        <v>3095</v>
      </c>
      <c r="B352" s="2" t="s">
        <v>3096</v>
      </c>
      <c r="C352" s="2" t="s">
        <v>2990</v>
      </c>
      <c r="D352" s="4">
        <v>8999</v>
      </c>
      <c r="E352" s="4">
        <v>11999</v>
      </c>
      <c r="F352" s="5">
        <v>0.25</v>
      </c>
      <c r="G352" s="2">
        <v>4</v>
      </c>
      <c r="H352" s="3">
        <v>12796</v>
      </c>
      <c r="I352" s="3">
        <f>(Table3[[#This Row],[actual_price]]-Table3[[#This Row],[discounted_price]])/Table3[[#This Row],[actual_price]]*100</f>
        <v>25.002083506958911</v>
      </c>
      <c r="J352" s="3" t="str">
        <f>IF(Table3[[#This Row],[Discount %'[Calculated']]]&gt;=50,"Yes", "No")</f>
        <v>No</v>
      </c>
      <c r="K352" s="3">
        <f>Table3[[#This Row],[actual_price]]*Table3[[#This Row],[rating]]</f>
        <v>47996</v>
      </c>
      <c r="L352" s="3" t="str">
        <f>IF(Table3[[#This Row],[discounted_price]]&lt;200, "&lt;$200", IF(Table3[[#This Row],[discounted_price]]&lt;=500, "$200-$500", "&gt;$500" ))</f>
        <v>&gt;$500</v>
      </c>
      <c r="M352" s="3">
        <f>Table3[[#This Row],[rating]]+(Table3[[#This Row],[rating_count]]/1000)</f>
        <v>16.795999999999999</v>
      </c>
      <c r="N352" s="2" t="s">
        <v>3097</v>
      </c>
      <c r="O352" s="2" t="s">
        <v>3098</v>
      </c>
      <c r="P352" s="2" t="s">
        <v>3099</v>
      </c>
      <c r="Q352" s="2" t="s">
        <v>3100</v>
      </c>
      <c r="R352" s="2" t="s">
        <v>3101</v>
      </c>
      <c r="S352" s="2" t="s">
        <v>3102</v>
      </c>
      <c r="T352" s="2" t="s">
        <v>3103</v>
      </c>
      <c r="U352" s="8" t="s">
        <v>3104</v>
      </c>
    </row>
    <row r="353" spans="1:21" ht="45" customHeight="1" x14ac:dyDescent="0.25">
      <c r="A353" s="7" t="s">
        <v>3105</v>
      </c>
      <c r="B353" s="2" t="s">
        <v>3106</v>
      </c>
      <c r="C353" s="2" t="s">
        <v>3107</v>
      </c>
      <c r="D353" s="2">
        <v>349</v>
      </c>
      <c r="E353" s="4">
        <v>1299</v>
      </c>
      <c r="F353" s="5">
        <v>0.73</v>
      </c>
      <c r="G353" s="2">
        <v>4</v>
      </c>
      <c r="H353" s="3">
        <v>14282</v>
      </c>
      <c r="I353" s="3">
        <f>(Table3[[#This Row],[actual_price]]-Table3[[#This Row],[discounted_price]])/Table3[[#This Row],[actual_price]]*100</f>
        <v>73.133179368745189</v>
      </c>
      <c r="J353" s="3" t="str">
        <f>IF(Table3[[#This Row],[Discount %'[Calculated']]]&gt;=50,"Yes", "No")</f>
        <v>Yes</v>
      </c>
      <c r="K353" s="3">
        <f>Table3[[#This Row],[actual_price]]*Table3[[#This Row],[rating]]</f>
        <v>5196</v>
      </c>
      <c r="L353" s="3" t="str">
        <f>IF(Table3[[#This Row],[discounted_price]]&lt;200, "&lt;$200", IF(Table3[[#This Row],[discounted_price]]&lt;=500, "$200-$500", "&gt;$500" ))</f>
        <v>$200-$500</v>
      </c>
      <c r="M353" s="3">
        <f>Table3[[#This Row],[rating]]+(Table3[[#This Row],[rating_count]]/1000)</f>
        <v>18.282</v>
      </c>
      <c r="N353" s="2" t="s">
        <v>3108</v>
      </c>
      <c r="O353" s="2" t="s">
        <v>3109</v>
      </c>
      <c r="P353" s="2" t="s">
        <v>3110</v>
      </c>
      <c r="Q353" s="2" t="s">
        <v>3111</v>
      </c>
      <c r="R353" s="2" t="s">
        <v>3112</v>
      </c>
      <c r="S353" s="2" t="s">
        <v>3113</v>
      </c>
      <c r="T353" s="2" t="s">
        <v>3114</v>
      </c>
      <c r="U353" s="8" t="s">
        <v>3115</v>
      </c>
    </row>
    <row r="354" spans="1:21" ht="45" customHeight="1" x14ac:dyDescent="0.25">
      <c r="A354" s="7" t="s">
        <v>3116</v>
      </c>
      <c r="B354" s="2" t="s">
        <v>3117</v>
      </c>
      <c r="C354" s="2" t="s">
        <v>3066</v>
      </c>
      <c r="D354" s="2">
        <v>349</v>
      </c>
      <c r="E354" s="2">
        <v>999</v>
      </c>
      <c r="F354" s="5">
        <v>0.65</v>
      </c>
      <c r="G354" s="2">
        <v>4.0999999999999996</v>
      </c>
      <c r="H354" s="3">
        <v>363713</v>
      </c>
      <c r="I354" s="3">
        <f>(Table3[[#This Row],[actual_price]]-Table3[[#This Row],[discounted_price]])/Table3[[#This Row],[actual_price]]*100</f>
        <v>65.06506506506507</v>
      </c>
      <c r="J354" s="3" t="str">
        <f>IF(Table3[[#This Row],[Discount %'[Calculated']]]&gt;=50,"Yes", "No")</f>
        <v>Yes</v>
      </c>
      <c r="K354" s="3">
        <f>Table3[[#This Row],[actual_price]]*Table3[[#This Row],[rating]]</f>
        <v>4095.8999999999996</v>
      </c>
      <c r="L354" s="3" t="str">
        <f>IF(Table3[[#This Row],[discounted_price]]&lt;200, "&lt;$200", IF(Table3[[#This Row],[discounted_price]]&lt;=500, "$200-$500", "&gt;$500" ))</f>
        <v>$200-$500</v>
      </c>
      <c r="M354" s="3">
        <f>Table3[[#This Row],[rating]]+(Table3[[#This Row],[rating_count]]/1000)</f>
        <v>367.81300000000005</v>
      </c>
      <c r="N354" s="2" t="s">
        <v>3118</v>
      </c>
      <c r="O354" s="2" t="s">
        <v>3119</v>
      </c>
      <c r="P354" s="2" t="s">
        <v>3120</v>
      </c>
      <c r="Q354" s="2" t="s">
        <v>3121</v>
      </c>
      <c r="R354" s="2" t="s">
        <v>3122</v>
      </c>
      <c r="S354" s="2" t="s">
        <v>3123</v>
      </c>
      <c r="T354" s="2" t="s">
        <v>3124</v>
      </c>
      <c r="U354" s="8" t="s">
        <v>3125</v>
      </c>
    </row>
    <row r="355" spans="1:21" ht="45" customHeight="1" x14ac:dyDescent="0.25">
      <c r="A355" s="7" t="s">
        <v>3126</v>
      </c>
      <c r="B355" s="2" t="s">
        <v>3127</v>
      </c>
      <c r="C355" s="2" t="s">
        <v>3024</v>
      </c>
      <c r="D355" s="2">
        <v>959</v>
      </c>
      <c r="E355" s="4">
        <v>1800</v>
      </c>
      <c r="F355" s="5">
        <v>0.47</v>
      </c>
      <c r="G355" s="2">
        <v>4.4000000000000004</v>
      </c>
      <c r="H355" s="3">
        <v>67259</v>
      </c>
      <c r="I355" s="3">
        <f>(Table3[[#This Row],[actual_price]]-Table3[[#This Row],[discounted_price]])/Table3[[#This Row],[actual_price]]*100</f>
        <v>46.722222222222221</v>
      </c>
      <c r="J355" s="3" t="str">
        <f>IF(Table3[[#This Row],[Discount %'[Calculated']]]&gt;=50,"Yes", "No")</f>
        <v>No</v>
      </c>
      <c r="K355" s="3">
        <f>Table3[[#This Row],[actual_price]]*Table3[[#This Row],[rating]]</f>
        <v>7920.0000000000009</v>
      </c>
      <c r="L355" s="3" t="str">
        <f>IF(Table3[[#This Row],[discounted_price]]&lt;200, "&lt;$200", IF(Table3[[#This Row],[discounted_price]]&lt;=500, "$200-$500", "&gt;$500" ))</f>
        <v>&gt;$500</v>
      </c>
      <c r="M355" s="3">
        <f>Table3[[#This Row],[rating]]+(Table3[[#This Row],[rating_count]]/1000)</f>
        <v>71.659000000000006</v>
      </c>
      <c r="N355" s="2" t="s">
        <v>3025</v>
      </c>
      <c r="O355" s="2" t="s">
        <v>3026</v>
      </c>
      <c r="P355" s="2" t="s">
        <v>3027</v>
      </c>
      <c r="Q355" s="2" t="s">
        <v>3028</v>
      </c>
      <c r="R355" s="2" t="s">
        <v>3029</v>
      </c>
      <c r="S355" s="2" t="s">
        <v>3030</v>
      </c>
      <c r="T355" s="2" t="s">
        <v>3128</v>
      </c>
      <c r="U355" s="8" t="s">
        <v>3129</v>
      </c>
    </row>
    <row r="356" spans="1:21" ht="45" customHeight="1" x14ac:dyDescent="0.25">
      <c r="A356" s="7" t="s">
        <v>3130</v>
      </c>
      <c r="B356" s="2" t="s">
        <v>3131</v>
      </c>
      <c r="C356" s="2" t="s">
        <v>2990</v>
      </c>
      <c r="D356" s="4">
        <v>9499</v>
      </c>
      <c r="E356" s="4">
        <v>11999</v>
      </c>
      <c r="F356" s="5">
        <v>0.21</v>
      </c>
      <c r="G356" s="2">
        <v>4.2</v>
      </c>
      <c r="H356" s="3">
        <v>284</v>
      </c>
      <c r="I356" s="3">
        <f>(Table3[[#This Row],[actual_price]]-Table3[[#This Row],[discounted_price]])/Table3[[#This Row],[actual_price]]*100</f>
        <v>20.835069589132427</v>
      </c>
      <c r="J356" s="3" t="str">
        <f>IF(Table3[[#This Row],[Discount %'[Calculated']]]&gt;=50,"Yes", "No")</f>
        <v>No</v>
      </c>
      <c r="K356" s="3">
        <f>Table3[[#This Row],[actual_price]]*Table3[[#This Row],[rating]]</f>
        <v>50395.8</v>
      </c>
      <c r="L356" s="3" t="str">
        <f>IF(Table3[[#This Row],[discounted_price]]&lt;200, "&lt;$200", IF(Table3[[#This Row],[discounted_price]]&lt;=500, "$200-$500", "&gt;$500" ))</f>
        <v>&gt;$500</v>
      </c>
      <c r="M356" s="3">
        <f>Table3[[#This Row],[rating]]+(Table3[[#This Row],[rating_count]]/1000)</f>
        <v>4.484</v>
      </c>
      <c r="N356" s="2" t="s">
        <v>3077</v>
      </c>
      <c r="O356" s="2" t="s">
        <v>3078</v>
      </c>
      <c r="P356" s="2" t="s">
        <v>3079</v>
      </c>
      <c r="Q356" s="2" t="s">
        <v>3080</v>
      </c>
      <c r="R356" s="2" t="s">
        <v>3081</v>
      </c>
      <c r="S356" s="2" t="s">
        <v>3082</v>
      </c>
      <c r="T356" s="2" t="s">
        <v>3132</v>
      </c>
      <c r="U356" s="8" t="s">
        <v>3133</v>
      </c>
    </row>
    <row r="357" spans="1:21" ht="45" customHeight="1" x14ac:dyDescent="0.25">
      <c r="A357" s="7" t="s">
        <v>3134</v>
      </c>
      <c r="B357" s="2" t="s">
        <v>3135</v>
      </c>
      <c r="C357" s="2" t="s">
        <v>2979</v>
      </c>
      <c r="D357" s="4">
        <v>1499</v>
      </c>
      <c r="E357" s="4">
        <v>2499</v>
      </c>
      <c r="F357" s="5">
        <v>0.4</v>
      </c>
      <c r="G357" s="2">
        <v>4.3</v>
      </c>
      <c r="H357" s="3">
        <v>15970</v>
      </c>
      <c r="I357" s="3">
        <f>(Table3[[#This Row],[actual_price]]-Table3[[#This Row],[discounted_price]])/Table3[[#This Row],[actual_price]]*100</f>
        <v>40.016006402561018</v>
      </c>
      <c r="J357" s="3" t="str">
        <f>IF(Table3[[#This Row],[Discount %'[Calculated']]]&gt;=50,"Yes", "No")</f>
        <v>No</v>
      </c>
      <c r="K357" s="3">
        <f>Table3[[#This Row],[actual_price]]*Table3[[#This Row],[rating]]</f>
        <v>10745.699999999999</v>
      </c>
      <c r="L357" s="3" t="str">
        <f>IF(Table3[[#This Row],[discounted_price]]&lt;200, "&lt;$200", IF(Table3[[#This Row],[discounted_price]]&lt;=500, "$200-$500", "&gt;$500" ))</f>
        <v>&gt;$500</v>
      </c>
      <c r="M357" s="3">
        <f>Table3[[#This Row],[rating]]+(Table3[[#This Row],[rating_count]]/1000)</f>
        <v>20.27</v>
      </c>
      <c r="N357" s="2" t="s">
        <v>3136</v>
      </c>
      <c r="O357" s="2" t="s">
        <v>3137</v>
      </c>
      <c r="P357" s="2" t="s">
        <v>3138</v>
      </c>
      <c r="Q357" s="2" t="s">
        <v>3139</v>
      </c>
      <c r="R357" s="2" t="s">
        <v>3140</v>
      </c>
      <c r="S357" s="2" t="s">
        <v>3141</v>
      </c>
      <c r="T357" s="2" t="s">
        <v>3142</v>
      </c>
      <c r="U357" s="8" t="s">
        <v>3143</v>
      </c>
    </row>
    <row r="358" spans="1:21" ht="45" customHeight="1" x14ac:dyDescent="0.25">
      <c r="A358" s="7" t="s">
        <v>3144</v>
      </c>
      <c r="B358" s="2" t="s">
        <v>3145</v>
      </c>
      <c r="C358" s="2" t="s">
        <v>2979</v>
      </c>
      <c r="D358" s="4">
        <v>1149</v>
      </c>
      <c r="E358" s="4">
        <v>2199</v>
      </c>
      <c r="F358" s="5">
        <v>0.48</v>
      </c>
      <c r="G358" s="2">
        <v>4.3</v>
      </c>
      <c r="H358" s="3">
        <v>178912</v>
      </c>
      <c r="I358" s="3">
        <f>(Table3[[#This Row],[actual_price]]-Table3[[#This Row],[discounted_price]])/Table3[[#This Row],[actual_price]]*100</f>
        <v>47.748976807639835</v>
      </c>
      <c r="J358" s="3" t="str">
        <f>IF(Table3[[#This Row],[Discount %'[Calculated']]]&gt;=50,"Yes", "No")</f>
        <v>No</v>
      </c>
      <c r="K358" s="3">
        <f>Table3[[#This Row],[actual_price]]*Table3[[#This Row],[rating]]</f>
        <v>9455.6999999999989</v>
      </c>
      <c r="L358" s="3" t="str">
        <f>IF(Table3[[#This Row],[discounted_price]]&lt;200, "&lt;$200", IF(Table3[[#This Row],[discounted_price]]&lt;=500, "$200-$500", "&gt;$500" ))</f>
        <v>&gt;$500</v>
      </c>
      <c r="M358" s="3">
        <f>Table3[[#This Row],[rating]]+(Table3[[#This Row],[rating_count]]/1000)</f>
        <v>183.21200000000002</v>
      </c>
      <c r="N358" s="2" t="s">
        <v>3146</v>
      </c>
      <c r="O358" s="2" t="s">
        <v>2981</v>
      </c>
      <c r="P358" s="2" t="s">
        <v>2982</v>
      </c>
      <c r="Q358" s="2" t="s">
        <v>2983</v>
      </c>
      <c r="R358" s="2" t="s">
        <v>2984</v>
      </c>
      <c r="S358" s="2" t="s">
        <v>2985</v>
      </c>
      <c r="T358" s="2" t="s">
        <v>3147</v>
      </c>
      <c r="U358" s="8" t="s">
        <v>3148</v>
      </c>
    </row>
    <row r="359" spans="1:21" ht="45" customHeight="1" x14ac:dyDescent="0.25">
      <c r="A359" s="7" t="s">
        <v>3149</v>
      </c>
      <c r="B359" s="2" t="s">
        <v>3150</v>
      </c>
      <c r="C359" s="2" t="s">
        <v>3151</v>
      </c>
      <c r="D359" s="2">
        <v>349</v>
      </c>
      <c r="E359" s="2">
        <v>999</v>
      </c>
      <c r="F359" s="5">
        <v>0.65</v>
      </c>
      <c r="G359" s="2">
        <v>3.9</v>
      </c>
      <c r="H359" s="3">
        <v>46399</v>
      </c>
      <c r="I359" s="3">
        <f>(Table3[[#This Row],[actual_price]]-Table3[[#This Row],[discounted_price]])/Table3[[#This Row],[actual_price]]*100</f>
        <v>65.06506506506507</v>
      </c>
      <c r="J359" s="3" t="str">
        <f>IF(Table3[[#This Row],[Discount %'[Calculated']]]&gt;=50,"Yes", "No")</f>
        <v>Yes</v>
      </c>
      <c r="K359" s="3">
        <f>Table3[[#This Row],[actual_price]]*Table3[[#This Row],[rating]]</f>
        <v>3896.1</v>
      </c>
      <c r="L359" s="3" t="str">
        <f>IF(Table3[[#This Row],[discounted_price]]&lt;200, "&lt;$200", IF(Table3[[#This Row],[discounted_price]]&lt;=500, "$200-$500", "&gt;$500" ))</f>
        <v>$200-$500</v>
      </c>
      <c r="M359" s="3">
        <f>Table3[[#This Row],[rating]]+(Table3[[#This Row],[rating_count]]/1000)</f>
        <v>50.298999999999999</v>
      </c>
      <c r="N359" s="2" t="s">
        <v>3152</v>
      </c>
      <c r="O359" s="2" t="s">
        <v>3153</v>
      </c>
      <c r="P359" s="2" t="s">
        <v>3154</v>
      </c>
      <c r="Q359" s="2" t="s">
        <v>3155</v>
      </c>
      <c r="R359" s="2" t="s">
        <v>3156</v>
      </c>
      <c r="S359" s="2" t="s">
        <v>3157</v>
      </c>
      <c r="T359" s="2" t="s">
        <v>3158</v>
      </c>
      <c r="U359" s="8" t="s">
        <v>3159</v>
      </c>
    </row>
    <row r="360" spans="1:21" ht="45" customHeight="1" x14ac:dyDescent="0.25">
      <c r="A360" s="7" t="s">
        <v>3160</v>
      </c>
      <c r="B360" s="2" t="s">
        <v>3161</v>
      </c>
      <c r="C360" s="2" t="s">
        <v>3162</v>
      </c>
      <c r="D360" s="4">
        <v>1219</v>
      </c>
      <c r="E360" s="4">
        <v>1699</v>
      </c>
      <c r="F360" s="5">
        <v>0.28000000000000003</v>
      </c>
      <c r="G360" s="2">
        <v>4.4000000000000004</v>
      </c>
      <c r="H360" s="3">
        <v>8891</v>
      </c>
      <c r="I360" s="3">
        <f>(Table3[[#This Row],[actual_price]]-Table3[[#This Row],[discounted_price]])/Table3[[#This Row],[actual_price]]*100</f>
        <v>28.251912889935255</v>
      </c>
      <c r="J360" s="3" t="str">
        <f>IF(Table3[[#This Row],[Discount %'[Calculated']]]&gt;=50,"Yes", "No")</f>
        <v>No</v>
      </c>
      <c r="K360" s="3">
        <f>Table3[[#This Row],[actual_price]]*Table3[[#This Row],[rating]]</f>
        <v>7475.6</v>
      </c>
      <c r="L360" s="3" t="str">
        <f>IF(Table3[[#This Row],[discounted_price]]&lt;200, "&lt;$200", IF(Table3[[#This Row],[discounted_price]]&lt;=500, "$200-$500", "&gt;$500" ))</f>
        <v>&gt;$500</v>
      </c>
      <c r="M360" s="3">
        <f>Table3[[#This Row],[rating]]+(Table3[[#This Row],[rating_count]]/1000)</f>
        <v>13.291</v>
      </c>
      <c r="N360" s="2" t="s">
        <v>3163</v>
      </c>
      <c r="O360" s="2" t="s">
        <v>3164</v>
      </c>
      <c r="P360" s="2" t="s">
        <v>3165</v>
      </c>
      <c r="Q360" s="2" t="s">
        <v>3166</v>
      </c>
      <c r="R360" s="2" t="s">
        <v>3167</v>
      </c>
      <c r="S360" s="2" t="s">
        <v>3168</v>
      </c>
      <c r="T360" s="2" t="s">
        <v>3169</v>
      </c>
      <c r="U360" s="8" t="s">
        <v>3170</v>
      </c>
    </row>
    <row r="361" spans="1:21" ht="45" customHeight="1" x14ac:dyDescent="0.25">
      <c r="A361" s="7" t="s">
        <v>3171</v>
      </c>
      <c r="B361" s="2" t="s">
        <v>3172</v>
      </c>
      <c r="C361" s="2" t="s">
        <v>2948</v>
      </c>
      <c r="D361" s="4">
        <v>1599</v>
      </c>
      <c r="E361" s="4">
        <v>3999</v>
      </c>
      <c r="F361" s="5">
        <v>0.6</v>
      </c>
      <c r="G361" s="2">
        <v>4</v>
      </c>
      <c r="H361" s="3">
        <v>30254</v>
      </c>
      <c r="I361" s="3">
        <f>(Table3[[#This Row],[actual_price]]-Table3[[#This Row],[discounted_price]])/Table3[[#This Row],[actual_price]]*100</f>
        <v>60.015003750937737</v>
      </c>
      <c r="J361" s="3" t="str">
        <f>IF(Table3[[#This Row],[Discount %'[Calculated']]]&gt;=50,"Yes", "No")</f>
        <v>Yes</v>
      </c>
      <c r="K361" s="3">
        <f>Table3[[#This Row],[actual_price]]*Table3[[#This Row],[rating]]</f>
        <v>15996</v>
      </c>
      <c r="L361" s="3" t="str">
        <f>IF(Table3[[#This Row],[discounted_price]]&lt;200, "&lt;$200", IF(Table3[[#This Row],[discounted_price]]&lt;=500, "$200-$500", "&gt;$500" ))</f>
        <v>&gt;$500</v>
      </c>
      <c r="M361" s="3">
        <f>Table3[[#This Row],[rating]]+(Table3[[#This Row],[rating_count]]/1000)</f>
        <v>34.254000000000005</v>
      </c>
      <c r="N361" s="2" t="s">
        <v>3173</v>
      </c>
      <c r="O361" s="2" t="s">
        <v>3174</v>
      </c>
      <c r="P361" s="2" t="s">
        <v>3175</v>
      </c>
      <c r="Q361" s="2" t="s">
        <v>3176</v>
      </c>
      <c r="R361" s="2" t="s">
        <v>3177</v>
      </c>
      <c r="S361" s="2" t="s">
        <v>3178</v>
      </c>
      <c r="T361" s="2" t="s">
        <v>3179</v>
      </c>
      <c r="U361" s="8" t="s">
        <v>3180</v>
      </c>
    </row>
    <row r="362" spans="1:21" ht="45" customHeight="1" x14ac:dyDescent="0.25">
      <c r="A362" s="7" t="s">
        <v>3181</v>
      </c>
      <c r="B362" s="2" t="s">
        <v>3182</v>
      </c>
      <c r="C362" s="2" t="s">
        <v>2948</v>
      </c>
      <c r="D362" s="4">
        <v>1499</v>
      </c>
      <c r="E362" s="4">
        <v>7999</v>
      </c>
      <c r="F362" s="5">
        <v>0.81</v>
      </c>
      <c r="G362" s="2">
        <v>4.2</v>
      </c>
      <c r="H362" s="3">
        <v>22636</v>
      </c>
      <c r="I362" s="3">
        <f>(Table3[[#This Row],[actual_price]]-Table3[[#This Row],[discounted_price]])/Table3[[#This Row],[actual_price]]*100</f>
        <v>81.260157519689955</v>
      </c>
      <c r="J362" s="3" t="str">
        <f>IF(Table3[[#This Row],[Discount %'[Calculated']]]&gt;=50,"Yes", "No")</f>
        <v>Yes</v>
      </c>
      <c r="K362" s="3">
        <f>Table3[[#This Row],[actual_price]]*Table3[[#This Row],[rating]]</f>
        <v>33595.800000000003</v>
      </c>
      <c r="L362" s="3" t="str">
        <f>IF(Table3[[#This Row],[discounted_price]]&lt;200, "&lt;$200", IF(Table3[[#This Row],[discounted_price]]&lt;=500, "$200-$500", "&gt;$500" ))</f>
        <v>&gt;$500</v>
      </c>
      <c r="M362" s="3">
        <f>Table3[[#This Row],[rating]]+(Table3[[#This Row],[rating_count]]/1000)</f>
        <v>26.835999999999999</v>
      </c>
      <c r="N362" s="2" t="s">
        <v>3183</v>
      </c>
      <c r="O362" s="2" t="s">
        <v>3184</v>
      </c>
      <c r="P362" s="2" t="s">
        <v>3185</v>
      </c>
      <c r="Q362" s="2" t="s">
        <v>3186</v>
      </c>
      <c r="R362" s="2" t="s">
        <v>3187</v>
      </c>
      <c r="S362" s="2" t="s">
        <v>3188</v>
      </c>
      <c r="T362" s="2" t="s">
        <v>3189</v>
      </c>
      <c r="U362" s="8" t="s">
        <v>3190</v>
      </c>
    </row>
    <row r="363" spans="1:21" ht="45" customHeight="1" x14ac:dyDescent="0.25">
      <c r="A363" s="7" t="s">
        <v>3191</v>
      </c>
      <c r="B363" s="2" t="s">
        <v>3192</v>
      </c>
      <c r="C363" s="2" t="s">
        <v>2990</v>
      </c>
      <c r="D363" s="4">
        <v>18499</v>
      </c>
      <c r="E363" s="4">
        <v>25999</v>
      </c>
      <c r="F363" s="5">
        <v>0.28999999999999998</v>
      </c>
      <c r="G363" s="2">
        <v>4.0999999999999996</v>
      </c>
      <c r="H363" s="3">
        <v>22318</v>
      </c>
      <c r="I363" s="3">
        <f>(Table3[[#This Row],[actual_price]]-Table3[[#This Row],[discounted_price]])/Table3[[#This Row],[actual_price]]*100</f>
        <v>28.84726335628293</v>
      </c>
      <c r="J363" s="3" t="str">
        <f>IF(Table3[[#This Row],[Discount %'[Calculated']]]&gt;=50,"Yes", "No")</f>
        <v>No</v>
      </c>
      <c r="K363" s="3">
        <f>Table3[[#This Row],[actual_price]]*Table3[[#This Row],[rating]]</f>
        <v>106595.9</v>
      </c>
      <c r="L363" s="3" t="str">
        <f>IF(Table3[[#This Row],[discounted_price]]&lt;200, "&lt;$200", IF(Table3[[#This Row],[discounted_price]]&lt;=500, "$200-$500", "&gt;$500" ))</f>
        <v>&gt;$500</v>
      </c>
      <c r="M363" s="3">
        <f>Table3[[#This Row],[rating]]+(Table3[[#This Row],[rating_count]]/1000)</f>
        <v>26.417999999999999</v>
      </c>
      <c r="N363" s="2" t="s">
        <v>3193</v>
      </c>
      <c r="O363" s="2" t="s">
        <v>3194</v>
      </c>
      <c r="P363" s="2" t="s">
        <v>3195</v>
      </c>
      <c r="Q363" s="2" t="s">
        <v>3196</v>
      </c>
      <c r="R363" s="2" t="s">
        <v>3197</v>
      </c>
      <c r="S363" s="2" t="s">
        <v>3198</v>
      </c>
      <c r="T363" s="2" t="s">
        <v>3199</v>
      </c>
      <c r="U363" s="8" t="s">
        <v>3200</v>
      </c>
    </row>
    <row r="364" spans="1:21" ht="45" customHeight="1" x14ac:dyDescent="0.25">
      <c r="A364" s="7" t="s">
        <v>3201</v>
      </c>
      <c r="B364" s="2" t="s">
        <v>3202</v>
      </c>
      <c r="C364" s="2" t="s">
        <v>3024</v>
      </c>
      <c r="D364" s="2">
        <v>369</v>
      </c>
      <c r="E364" s="2">
        <v>700</v>
      </c>
      <c r="F364" s="5">
        <v>0.47</v>
      </c>
      <c r="G364" s="2">
        <v>4.4000000000000004</v>
      </c>
      <c r="H364" s="3">
        <v>67259</v>
      </c>
      <c r="I364" s="3">
        <f>(Table3[[#This Row],[actual_price]]-Table3[[#This Row],[discounted_price]])/Table3[[#This Row],[actual_price]]*100</f>
        <v>47.285714285714285</v>
      </c>
      <c r="J364" s="3" t="str">
        <f>IF(Table3[[#This Row],[Discount %'[Calculated']]]&gt;=50,"Yes", "No")</f>
        <v>No</v>
      </c>
      <c r="K364" s="3">
        <f>Table3[[#This Row],[actual_price]]*Table3[[#This Row],[rating]]</f>
        <v>3080.0000000000005</v>
      </c>
      <c r="L364" s="3" t="str">
        <f>IF(Table3[[#This Row],[discounted_price]]&lt;200, "&lt;$200", IF(Table3[[#This Row],[discounted_price]]&lt;=500, "$200-$500", "&gt;$500" ))</f>
        <v>$200-$500</v>
      </c>
      <c r="M364" s="3">
        <f>Table3[[#This Row],[rating]]+(Table3[[#This Row],[rating_count]]/1000)</f>
        <v>71.659000000000006</v>
      </c>
      <c r="N364" s="2" t="s">
        <v>3203</v>
      </c>
      <c r="O364" s="2" t="s">
        <v>3026</v>
      </c>
      <c r="P364" s="2" t="s">
        <v>3027</v>
      </c>
      <c r="Q364" s="2" t="s">
        <v>3028</v>
      </c>
      <c r="R364" s="2" t="s">
        <v>3029</v>
      </c>
      <c r="S364" s="2" t="s">
        <v>3030</v>
      </c>
      <c r="T364" s="2" t="s">
        <v>3204</v>
      </c>
      <c r="U364" s="8" t="s">
        <v>3205</v>
      </c>
    </row>
    <row r="365" spans="1:21" ht="45" customHeight="1" x14ac:dyDescent="0.25">
      <c r="A365" s="7" t="s">
        <v>3206</v>
      </c>
      <c r="B365" s="2" t="s">
        <v>3207</v>
      </c>
      <c r="C365" s="2" t="s">
        <v>2990</v>
      </c>
      <c r="D365" s="4">
        <v>12999</v>
      </c>
      <c r="E365" s="4">
        <v>17999</v>
      </c>
      <c r="F365" s="5">
        <v>0.28000000000000003</v>
      </c>
      <c r="G365" s="2">
        <v>4.0999999999999996</v>
      </c>
      <c r="H365" s="3">
        <v>18998</v>
      </c>
      <c r="I365" s="3">
        <f>(Table3[[#This Row],[actual_price]]-Table3[[#This Row],[discounted_price]])/Table3[[#This Row],[actual_price]]*100</f>
        <v>27.779321073392964</v>
      </c>
      <c r="J365" s="3" t="str">
        <f>IF(Table3[[#This Row],[Discount %'[Calculated']]]&gt;=50,"Yes", "No")</f>
        <v>No</v>
      </c>
      <c r="K365" s="3">
        <f>Table3[[#This Row],[actual_price]]*Table3[[#This Row],[rating]]</f>
        <v>73795.899999999994</v>
      </c>
      <c r="L365" s="3" t="str">
        <f>IF(Table3[[#This Row],[discounted_price]]&lt;200, "&lt;$200", IF(Table3[[#This Row],[discounted_price]]&lt;=500, "$200-$500", "&gt;$500" ))</f>
        <v>&gt;$500</v>
      </c>
      <c r="M365" s="3">
        <f>Table3[[#This Row],[rating]]+(Table3[[#This Row],[rating_count]]/1000)</f>
        <v>23.097999999999999</v>
      </c>
      <c r="N365" s="2" t="s">
        <v>3208</v>
      </c>
      <c r="O365" s="2" t="s">
        <v>3209</v>
      </c>
      <c r="P365" s="2" t="s">
        <v>3210</v>
      </c>
      <c r="Q365" s="2" t="s">
        <v>3211</v>
      </c>
      <c r="R365" s="2" t="s">
        <v>3212</v>
      </c>
      <c r="S365" s="2" t="s">
        <v>3213</v>
      </c>
      <c r="T365" s="2" t="s">
        <v>3214</v>
      </c>
      <c r="U365" s="8" t="s">
        <v>3215</v>
      </c>
    </row>
    <row r="366" spans="1:21" ht="45" customHeight="1" x14ac:dyDescent="0.25">
      <c r="A366" s="7" t="s">
        <v>3216</v>
      </c>
      <c r="B366" s="2" t="s">
        <v>2947</v>
      </c>
      <c r="C366" s="2" t="s">
        <v>2948</v>
      </c>
      <c r="D366" s="4">
        <v>1799</v>
      </c>
      <c r="E366" s="4">
        <v>19999</v>
      </c>
      <c r="F366" s="5">
        <v>0.91</v>
      </c>
      <c r="G366" s="2">
        <v>4.2</v>
      </c>
      <c r="H366" s="3">
        <v>13937</v>
      </c>
      <c r="I366" s="3">
        <f>(Table3[[#This Row],[actual_price]]-Table3[[#This Row],[discounted_price]])/Table3[[#This Row],[actual_price]]*100</f>
        <v>91.004550227511373</v>
      </c>
      <c r="J366" s="3" t="str">
        <f>IF(Table3[[#This Row],[Discount %'[Calculated']]]&gt;=50,"Yes", "No")</f>
        <v>Yes</v>
      </c>
      <c r="K366" s="3">
        <f>Table3[[#This Row],[actual_price]]*Table3[[#This Row],[rating]]</f>
        <v>83995.8</v>
      </c>
      <c r="L366" s="3" t="str">
        <f>IF(Table3[[#This Row],[discounted_price]]&lt;200, "&lt;$200", IF(Table3[[#This Row],[discounted_price]]&lt;=500, "$200-$500", "&gt;$500" ))</f>
        <v>&gt;$500</v>
      </c>
      <c r="M366" s="3">
        <f>Table3[[#This Row],[rating]]+(Table3[[#This Row],[rating_count]]/1000)</f>
        <v>18.137</v>
      </c>
      <c r="N366" s="2" t="s">
        <v>3217</v>
      </c>
      <c r="O366" s="2" t="s">
        <v>2950</v>
      </c>
      <c r="P366" s="2" t="s">
        <v>2951</v>
      </c>
      <c r="Q366" s="2" t="s">
        <v>2952</v>
      </c>
      <c r="R366" s="2" t="s">
        <v>2953</v>
      </c>
      <c r="S366" s="2" t="s">
        <v>2954</v>
      </c>
      <c r="T366" s="2" t="s">
        <v>3218</v>
      </c>
      <c r="U366" s="8" t="s">
        <v>3219</v>
      </c>
    </row>
    <row r="367" spans="1:21" ht="45" customHeight="1" x14ac:dyDescent="0.25">
      <c r="A367" s="7" t="s">
        <v>3220</v>
      </c>
      <c r="B367" s="2" t="s">
        <v>3221</v>
      </c>
      <c r="C367" s="2" t="s">
        <v>2948</v>
      </c>
      <c r="D367" s="4">
        <v>2199</v>
      </c>
      <c r="E367" s="4">
        <v>9999</v>
      </c>
      <c r="F367" s="5">
        <v>0.78</v>
      </c>
      <c r="G367" s="2">
        <v>4.2</v>
      </c>
      <c r="H367" s="3">
        <v>29471</v>
      </c>
      <c r="I367" s="3">
        <f>(Table3[[#This Row],[actual_price]]-Table3[[#This Row],[discounted_price]])/Table3[[#This Row],[actual_price]]*100</f>
        <v>78.007800780078014</v>
      </c>
      <c r="J367" s="3" t="str">
        <f>IF(Table3[[#This Row],[Discount %'[Calculated']]]&gt;=50,"Yes", "No")</f>
        <v>Yes</v>
      </c>
      <c r="K367" s="3">
        <f>Table3[[#This Row],[actual_price]]*Table3[[#This Row],[rating]]</f>
        <v>41995.8</v>
      </c>
      <c r="L367" s="3" t="str">
        <f>IF(Table3[[#This Row],[discounted_price]]&lt;200, "&lt;$200", IF(Table3[[#This Row],[discounted_price]]&lt;=500, "$200-$500", "&gt;$500" ))</f>
        <v>&gt;$500</v>
      </c>
      <c r="M367" s="3">
        <f>Table3[[#This Row],[rating]]+(Table3[[#This Row],[rating_count]]/1000)</f>
        <v>33.670999999999999</v>
      </c>
      <c r="N367" s="2" t="s">
        <v>3222</v>
      </c>
      <c r="O367" s="2" t="s">
        <v>3223</v>
      </c>
      <c r="P367" s="2" t="s">
        <v>3224</v>
      </c>
      <c r="Q367" s="2" t="s">
        <v>3225</v>
      </c>
      <c r="R367" s="2" t="s">
        <v>3226</v>
      </c>
      <c r="S367" s="2" t="s">
        <v>3227</v>
      </c>
      <c r="T367" s="2" t="s">
        <v>3228</v>
      </c>
      <c r="U367" s="8" t="s">
        <v>3229</v>
      </c>
    </row>
    <row r="368" spans="1:21" ht="45" customHeight="1" x14ac:dyDescent="0.25">
      <c r="A368" s="7" t="s">
        <v>3230</v>
      </c>
      <c r="B368" s="2" t="s">
        <v>3231</v>
      </c>
      <c r="C368" s="2" t="s">
        <v>2990</v>
      </c>
      <c r="D368" s="4">
        <v>16999</v>
      </c>
      <c r="E368" s="4">
        <v>24999</v>
      </c>
      <c r="F368" s="5">
        <v>0.32</v>
      </c>
      <c r="G368" s="2">
        <v>4.0999999999999996</v>
      </c>
      <c r="H368" s="3">
        <v>22318</v>
      </c>
      <c r="I368" s="3">
        <f>(Table3[[#This Row],[actual_price]]-Table3[[#This Row],[discounted_price]])/Table3[[#This Row],[actual_price]]*100</f>
        <v>32.001280051202045</v>
      </c>
      <c r="J368" s="3" t="str">
        <f>IF(Table3[[#This Row],[Discount %'[Calculated']]]&gt;=50,"Yes", "No")</f>
        <v>No</v>
      </c>
      <c r="K368" s="3">
        <f>Table3[[#This Row],[actual_price]]*Table3[[#This Row],[rating]]</f>
        <v>102495.9</v>
      </c>
      <c r="L368" s="3" t="str">
        <f>IF(Table3[[#This Row],[discounted_price]]&lt;200, "&lt;$200", IF(Table3[[#This Row],[discounted_price]]&lt;=500, "$200-$500", "&gt;$500" ))</f>
        <v>&gt;$500</v>
      </c>
      <c r="M368" s="3">
        <f>Table3[[#This Row],[rating]]+(Table3[[#This Row],[rating_count]]/1000)</f>
        <v>26.417999999999999</v>
      </c>
      <c r="N368" s="2" t="s">
        <v>3232</v>
      </c>
      <c r="O368" s="2" t="s">
        <v>3194</v>
      </c>
      <c r="P368" s="2" t="s">
        <v>3195</v>
      </c>
      <c r="Q368" s="2" t="s">
        <v>3196</v>
      </c>
      <c r="R368" s="2" t="s">
        <v>3197</v>
      </c>
      <c r="S368" s="2" t="s">
        <v>3198</v>
      </c>
      <c r="T368" s="2" t="s">
        <v>3233</v>
      </c>
      <c r="U368" s="8" t="s">
        <v>3234</v>
      </c>
    </row>
    <row r="369" spans="1:21" ht="45" customHeight="1" x14ac:dyDescent="0.25">
      <c r="A369" s="7" t="s">
        <v>3235</v>
      </c>
      <c r="B369" s="2" t="s">
        <v>3236</v>
      </c>
      <c r="C369" s="2" t="s">
        <v>2990</v>
      </c>
      <c r="D369" s="4">
        <v>16499</v>
      </c>
      <c r="E369" s="4">
        <v>20999</v>
      </c>
      <c r="F369" s="5">
        <v>0.21</v>
      </c>
      <c r="G369" s="2">
        <v>4</v>
      </c>
      <c r="H369" s="3">
        <v>21350</v>
      </c>
      <c r="I369" s="3">
        <f>(Table3[[#This Row],[actual_price]]-Table3[[#This Row],[discounted_price]])/Table3[[#This Row],[actual_price]]*100</f>
        <v>21.429591885327874</v>
      </c>
      <c r="J369" s="3" t="str">
        <f>IF(Table3[[#This Row],[Discount %'[Calculated']]]&gt;=50,"Yes", "No")</f>
        <v>No</v>
      </c>
      <c r="K369" s="3">
        <f>Table3[[#This Row],[actual_price]]*Table3[[#This Row],[rating]]</f>
        <v>83996</v>
      </c>
      <c r="L369" s="3" t="str">
        <f>IF(Table3[[#This Row],[discounted_price]]&lt;200, "&lt;$200", IF(Table3[[#This Row],[discounted_price]]&lt;=500, "$200-$500", "&gt;$500" ))</f>
        <v>&gt;$500</v>
      </c>
      <c r="M369" s="3">
        <f>Table3[[#This Row],[rating]]+(Table3[[#This Row],[rating_count]]/1000)</f>
        <v>25.35</v>
      </c>
      <c r="N369" s="2" t="s">
        <v>3237</v>
      </c>
      <c r="O369" s="2" t="s">
        <v>3238</v>
      </c>
      <c r="P369" s="2" t="s">
        <v>3239</v>
      </c>
      <c r="Q369" s="2" t="s">
        <v>3240</v>
      </c>
      <c r="R369" s="2" t="s">
        <v>3241</v>
      </c>
      <c r="S369" s="2" t="s">
        <v>3242</v>
      </c>
      <c r="T369" s="2" t="s">
        <v>3243</v>
      </c>
      <c r="U369" s="8" t="s">
        <v>3244</v>
      </c>
    </row>
    <row r="370" spans="1:21" ht="45" customHeight="1" x14ac:dyDescent="0.25">
      <c r="A370" s="7" t="s">
        <v>3245</v>
      </c>
      <c r="B370" s="2" t="s">
        <v>2947</v>
      </c>
      <c r="C370" s="2" t="s">
        <v>2948</v>
      </c>
      <c r="D370" s="4">
        <v>1799</v>
      </c>
      <c r="E370" s="4">
        <v>19999</v>
      </c>
      <c r="F370" s="5">
        <v>0.91</v>
      </c>
      <c r="G370" s="2">
        <v>4.2</v>
      </c>
      <c r="H370" s="3">
        <v>13937</v>
      </c>
      <c r="I370" s="3">
        <f>(Table3[[#This Row],[actual_price]]-Table3[[#This Row],[discounted_price]])/Table3[[#This Row],[actual_price]]*100</f>
        <v>91.004550227511373</v>
      </c>
      <c r="J370" s="3" t="str">
        <f>IF(Table3[[#This Row],[Discount %'[Calculated']]]&gt;=50,"Yes", "No")</f>
        <v>Yes</v>
      </c>
      <c r="K370" s="3">
        <f>Table3[[#This Row],[actual_price]]*Table3[[#This Row],[rating]]</f>
        <v>83995.8</v>
      </c>
      <c r="L370" s="3" t="str">
        <f>IF(Table3[[#This Row],[discounted_price]]&lt;200, "&lt;$200", IF(Table3[[#This Row],[discounted_price]]&lt;=500, "$200-$500", "&gt;$500" ))</f>
        <v>&gt;$500</v>
      </c>
      <c r="M370" s="3">
        <f>Table3[[#This Row],[rating]]+(Table3[[#This Row],[rating_count]]/1000)</f>
        <v>18.137</v>
      </c>
      <c r="N370" s="2" t="s">
        <v>3217</v>
      </c>
      <c r="O370" s="2" t="s">
        <v>2950</v>
      </c>
      <c r="P370" s="2" t="s">
        <v>2951</v>
      </c>
      <c r="Q370" s="2" t="s">
        <v>2952</v>
      </c>
      <c r="R370" s="2" t="s">
        <v>2953</v>
      </c>
      <c r="S370" s="2" t="s">
        <v>2954</v>
      </c>
      <c r="T370" s="2" t="s">
        <v>3246</v>
      </c>
      <c r="U370" s="8" t="s">
        <v>3247</v>
      </c>
    </row>
    <row r="371" spans="1:21" ht="45" customHeight="1" x14ac:dyDescent="0.25">
      <c r="A371" s="7" t="s">
        <v>16</v>
      </c>
      <c r="B371" s="2" t="s">
        <v>17</v>
      </c>
      <c r="C371" s="2" t="s">
        <v>18</v>
      </c>
      <c r="D371" s="2">
        <v>399</v>
      </c>
      <c r="E371" s="4">
        <v>1099</v>
      </c>
      <c r="F371" s="5">
        <v>0.64</v>
      </c>
      <c r="G371" s="2">
        <v>4.2</v>
      </c>
      <c r="H371" s="3">
        <v>24270</v>
      </c>
      <c r="I371" s="3">
        <f>(Table3[[#This Row],[actual_price]]-Table3[[#This Row],[discounted_price]])/Table3[[#This Row],[actual_price]]*100</f>
        <v>63.694267515923563</v>
      </c>
      <c r="J371" s="3" t="str">
        <f>IF(Table3[[#This Row],[Discount %'[Calculated']]]&gt;=50,"Yes", "No")</f>
        <v>Yes</v>
      </c>
      <c r="K371" s="3">
        <f>Table3[[#This Row],[actual_price]]*Table3[[#This Row],[rating]]</f>
        <v>4615.8</v>
      </c>
      <c r="L371" s="3" t="str">
        <f>IF(Table3[[#This Row],[discounted_price]]&lt;200, "&lt;$200", IF(Table3[[#This Row],[discounted_price]]&lt;=500, "$200-$500", "&gt;$500" ))</f>
        <v>$200-$500</v>
      </c>
      <c r="M371" s="3">
        <f>Table3[[#This Row],[rating]]+(Table3[[#This Row],[rating_count]]/1000)</f>
        <v>28.47</v>
      </c>
      <c r="N371" s="2" t="s">
        <v>19</v>
      </c>
      <c r="O371" s="2" t="s">
        <v>20</v>
      </c>
      <c r="P371" s="2" t="s">
        <v>21</v>
      </c>
      <c r="Q371" s="2" t="s">
        <v>22</v>
      </c>
      <c r="R371" s="2" t="s">
        <v>23</v>
      </c>
      <c r="S371" s="2" t="s">
        <v>825</v>
      </c>
      <c r="T371" s="2" t="s">
        <v>3248</v>
      </c>
      <c r="U371" s="8" t="s">
        <v>3249</v>
      </c>
    </row>
    <row r="372" spans="1:21" ht="45" customHeight="1" x14ac:dyDescent="0.25">
      <c r="A372" s="7" t="s">
        <v>3250</v>
      </c>
      <c r="B372" s="2" t="s">
        <v>3251</v>
      </c>
      <c r="C372" s="2" t="s">
        <v>2990</v>
      </c>
      <c r="D372" s="4">
        <v>8499</v>
      </c>
      <c r="E372" s="4">
        <v>10999</v>
      </c>
      <c r="F372" s="5">
        <v>0.23</v>
      </c>
      <c r="G372" s="2">
        <v>4.0999999999999996</v>
      </c>
      <c r="H372" s="3">
        <v>313836</v>
      </c>
      <c r="I372" s="3">
        <f>(Table3[[#This Row],[actual_price]]-Table3[[#This Row],[discounted_price]])/Table3[[#This Row],[actual_price]]*100</f>
        <v>22.729339030820984</v>
      </c>
      <c r="J372" s="3" t="str">
        <f>IF(Table3[[#This Row],[Discount %'[Calculated']]]&gt;=50,"Yes", "No")</f>
        <v>No</v>
      </c>
      <c r="K372" s="3">
        <f>Table3[[#This Row],[actual_price]]*Table3[[#This Row],[rating]]</f>
        <v>45095.899999999994</v>
      </c>
      <c r="L372" s="3" t="str">
        <f>IF(Table3[[#This Row],[discounted_price]]&lt;200, "&lt;$200", IF(Table3[[#This Row],[discounted_price]]&lt;=500, "$200-$500", "&gt;$500" ))</f>
        <v>&gt;$500</v>
      </c>
      <c r="M372" s="3">
        <f>Table3[[#This Row],[rating]]+(Table3[[#This Row],[rating_count]]/1000)</f>
        <v>317.93600000000004</v>
      </c>
      <c r="N372" s="2" t="s">
        <v>3252</v>
      </c>
      <c r="O372" s="2" t="s">
        <v>3253</v>
      </c>
      <c r="P372" s="2" t="s">
        <v>3254</v>
      </c>
      <c r="Q372" s="2" t="s">
        <v>3255</v>
      </c>
      <c r="R372" s="2" t="s">
        <v>3256</v>
      </c>
      <c r="S372" s="2" t="s">
        <v>3257</v>
      </c>
      <c r="T372" s="2" t="s">
        <v>3258</v>
      </c>
      <c r="U372" s="8" t="s">
        <v>3259</v>
      </c>
    </row>
    <row r="373" spans="1:21" ht="45" customHeight="1" x14ac:dyDescent="0.25">
      <c r="A373" s="7" t="s">
        <v>3260</v>
      </c>
      <c r="B373" s="2" t="s">
        <v>3261</v>
      </c>
      <c r="C373" s="2" t="s">
        <v>2990</v>
      </c>
      <c r="D373" s="4">
        <v>6499</v>
      </c>
      <c r="E373" s="4">
        <v>8499</v>
      </c>
      <c r="F373" s="5">
        <v>0.24</v>
      </c>
      <c r="G373" s="2">
        <v>4.0999999999999996</v>
      </c>
      <c r="H373" s="3">
        <v>313836</v>
      </c>
      <c r="I373" s="3">
        <f>(Table3[[#This Row],[actual_price]]-Table3[[#This Row],[discounted_price]])/Table3[[#This Row],[actual_price]]*100</f>
        <v>23.532180256500766</v>
      </c>
      <c r="J373" s="3" t="str">
        <f>IF(Table3[[#This Row],[Discount %'[Calculated']]]&gt;=50,"Yes", "No")</f>
        <v>No</v>
      </c>
      <c r="K373" s="3">
        <f>Table3[[#This Row],[actual_price]]*Table3[[#This Row],[rating]]</f>
        <v>34845.899999999994</v>
      </c>
      <c r="L373" s="3" t="str">
        <f>IF(Table3[[#This Row],[discounted_price]]&lt;200, "&lt;$200", IF(Table3[[#This Row],[discounted_price]]&lt;=500, "$200-$500", "&gt;$500" ))</f>
        <v>&gt;$500</v>
      </c>
      <c r="M373" s="3">
        <f>Table3[[#This Row],[rating]]+(Table3[[#This Row],[rating_count]]/1000)</f>
        <v>317.93600000000004</v>
      </c>
      <c r="N373" s="2" t="s">
        <v>3262</v>
      </c>
      <c r="O373" s="2" t="s">
        <v>3253</v>
      </c>
      <c r="P373" s="2" t="s">
        <v>3254</v>
      </c>
      <c r="Q373" s="2" t="s">
        <v>3255</v>
      </c>
      <c r="R373" s="2" t="s">
        <v>3256</v>
      </c>
      <c r="S373" s="2" t="s">
        <v>3257</v>
      </c>
      <c r="T373" s="2" t="s">
        <v>3263</v>
      </c>
      <c r="U373" s="8" t="s">
        <v>3264</v>
      </c>
    </row>
    <row r="374" spans="1:21" ht="45" customHeight="1" x14ac:dyDescent="0.25">
      <c r="A374" s="7" t="s">
        <v>3265</v>
      </c>
      <c r="B374" s="2" t="s">
        <v>2947</v>
      </c>
      <c r="C374" s="2" t="s">
        <v>2948</v>
      </c>
      <c r="D374" s="4">
        <v>1799</v>
      </c>
      <c r="E374" s="4">
        <v>19999</v>
      </c>
      <c r="F374" s="5">
        <v>0.91</v>
      </c>
      <c r="G374" s="2">
        <v>4.2</v>
      </c>
      <c r="H374" s="3">
        <v>13937</v>
      </c>
      <c r="I374" s="3">
        <f>(Table3[[#This Row],[actual_price]]-Table3[[#This Row],[discounted_price]])/Table3[[#This Row],[actual_price]]*100</f>
        <v>91.004550227511373</v>
      </c>
      <c r="J374" s="3" t="str">
        <f>IF(Table3[[#This Row],[Discount %'[Calculated']]]&gt;=50,"Yes", "No")</f>
        <v>Yes</v>
      </c>
      <c r="K374" s="3">
        <f>Table3[[#This Row],[actual_price]]*Table3[[#This Row],[rating]]</f>
        <v>83995.8</v>
      </c>
      <c r="L374" s="3" t="str">
        <f>IF(Table3[[#This Row],[discounted_price]]&lt;200, "&lt;$200", IF(Table3[[#This Row],[discounted_price]]&lt;=500, "$200-$500", "&gt;$500" ))</f>
        <v>&gt;$500</v>
      </c>
      <c r="M374" s="3">
        <f>Table3[[#This Row],[rating]]+(Table3[[#This Row],[rating_count]]/1000)</f>
        <v>18.137</v>
      </c>
      <c r="N374" s="2" t="s">
        <v>3266</v>
      </c>
      <c r="O374" s="2" t="s">
        <v>2950</v>
      </c>
      <c r="P374" s="2" t="s">
        <v>2951</v>
      </c>
      <c r="Q374" s="2" t="s">
        <v>2952</v>
      </c>
      <c r="R374" s="2" t="s">
        <v>2953</v>
      </c>
      <c r="S374" s="2" t="s">
        <v>2954</v>
      </c>
      <c r="T374" s="2" t="s">
        <v>3267</v>
      </c>
      <c r="U374" s="8" t="s">
        <v>3268</v>
      </c>
    </row>
    <row r="375" spans="1:21" ht="45" customHeight="1" x14ac:dyDescent="0.25">
      <c r="A375" s="7" t="s">
        <v>3269</v>
      </c>
      <c r="B375" s="2" t="s">
        <v>3270</v>
      </c>
      <c r="C375" s="2" t="s">
        <v>2990</v>
      </c>
      <c r="D375" s="4">
        <v>8999</v>
      </c>
      <c r="E375" s="4">
        <v>11999</v>
      </c>
      <c r="F375" s="5">
        <v>0.25</v>
      </c>
      <c r="G375" s="2">
        <v>4</v>
      </c>
      <c r="H375" s="3">
        <v>12796</v>
      </c>
      <c r="I375" s="3">
        <f>(Table3[[#This Row],[actual_price]]-Table3[[#This Row],[discounted_price]])/Table3[[#This Row],[actual_price]]*100</f>
        <v>25.002083506958911</v>
      </c>
      <c r="J375" s="3" t="str">
        <f>IF(Table3[[#This Row],[Discount %'[Calculated']]]&gt;=50,"Yes", "No")</f>
        <v>No</v>
      </c>
      <c r="K375" s="3">
        <f>Table3[[#This Row],[actual_price]]*Table3[[#This Row],[rating]]</f>
        <v>47996</v>
      </c>
      <c r="L375" s="3" t="str">
        <f>IF(Table3[[#This Row],[discounted_price]]&lt;200, "&lt;$200", IF(Table3[[#This Row],[discounted_price]]&lt;=500, "$200-$500", "&gt;$500" ))</f>
        <v>&gt;$500</v>
      </c>
      <c r="M375" s="3">
        <f>Table3[[#This Row],[rating]]+(Table3[[#This Row],[rating_count]]/1000)</f>
        <v>16.795999999999999</v>
      </c>
      <c r="N375" s="2" t="s">
        <v>3097</v>
      </c>
      <c r="O375" s="2" t="s">
        <v>3098</v>
      </c>
      <c r="P375" s="2" t="s">
        <v>3099</v>
      </c>
      <c r="Q375" s="2" t="s">
        <v>3100</v>
      </c>
      <c r="R375" s="2" t="s">
        <v>3101</v>
      </c>
      <c r="S375" s="2" t="s">
        <v>3102</v>
      </c>
      <c r="T375" s="2" t="s">
        <v>3271</v>
      </c>
      <c r="U375" s="8" t="s">
        <v>3272</v>
      </c>
    </row>
    <row r="376" spans="1:21" ht="45" customHeight="1" x14ac:dyDescent="0.25">
      <c r="A376" s="7" t="s">
        <v>3273</v>
      </c>
      <c r="B376" s="2" t="s">
        <v>3274</v>
      </c>
      <c r="C376" s="2" t="s">
        <v>3275</v>
      </c>
      <c r="D376" s="2">
        <v>139</v>
      </c>
      <c r="E376" s="2">
        <v>495</v>
      </c>
      <c r="F376" s="5">
        <v>0.72</v>
      </c>
      <c r="G376" s="2">
        <v>4.3</v>
      </c>
      <c r="H376" s="3">
        <v>14185</v>
      </c>
      <c r="I376" s="3">
        <f>(Table3[[#This Row],[actual_price]]-Table3[[#This Row],[discounted_price]])/Table3[[#This Row],[actual_price]]*100</f>
        <v>71.919191919191917</v>
      </c>
      <c r="J376" s="3" t="str">
        <f>IF(Table3[[#This Row],[Discount %'[Calculated']]]&gt;=50,"Yes", "No")</f>
        <v>Yes</v>
      </c>
      <c r="K376" s="3">
        <f>Table3[[#This Row],[actual_price]]*Table3[[#This Row],[rating]]</f>
        <v>2128.5</v>
      </c>
      <c r="L376" s="3" t="str">
        <f>IF(Table3[[#This Row],[discounted_price]]&lt;200, "&lt;$200", IF(Table3[[#This Row],[discounted_price]]&lt;=500, "$200-$500", "&gt;$500" ))</f>
        <v>&lt;$200</v>
      </c>
      <c r="M376" s="3">
        <f>Table3[[#This Row],[rating]]+(Table3[[#This Row],[rating_count]]/1000)</f>
        <v>18.484999999999999</v>
      </c>
      <c r="N376" s="2" t="s">
        <v>3276</v>
      </c>
      <c r="O376" s="2" t="s">
        <v>2037</v>
      </c>
      <c r="P376" s="2" t="s">
        <v>2038</v>
      </c>
      <c r="Q376" s="2" t="s">
        <v>2039</v>
      </c>
      <c r="R376" s="2" t="s">
        <v>2040</v>
      </c>
      <c r="S376" s="2" t="s">
        <v>3277</v>
      </c>
      <c r="T376" s="2" t="s">
        <v>3278</v>
      </c>
      <c r="U376" s="8" t="s">
        <v>3279</v>
      </c>
    </row>
    <row r="377" spans="1:21" ht="45" customHeight="1" x14ac:dyDescent="0.25">
      <c r="A377" s="7" t="s">
        <v>3280</v>
      </c>
      <c r="B377" s="2" t="s">
        <v>3281</v>
      </c>
      <c r="C377" s="2" t="s">
        <v>2948</v>
      </c>
      <c r="D377" s="4">
        <v>3999</v>
      </c>
      <c r="E377" s="4">
        <v>16999</v>
      </c>
      <c r="F377" s="5">
        <v>0.76</v>
      </c>
      <c r="G377" s="2">
        <v>4.3</v>
      </c>
      <c r="H377" s="3">
        <v>17159</v>
      </c>
      <c r="I377" s="3">
        <f>(Table3[[#This Row],[actual_price]]-Table3[[#This Row],[discounted_price]])/Table3[[#This Row],[actual_price]]*100</f>
        <v>76.475086769809991</v>
      </c>
      <c r="J377" s="3" t="str">
        <f>IF(Table3[[#This Row],[Discount %'[Calculated']]]&gt;=50,"Yes", "No")</f>
        <v>Yes</v>
      </c>
      <c r="K377" s="3">
        <f>Table3[[#This Row],[actual_price]]*Table3[[#This Row],[rating]]</f>
        <v>73095.7</v>
      </c>
      <c r="L377" s="3" t="str">
        <f>IF(Table3[[#This Row],[discounted_price]]&lt;200, "&lt;$200", IF(Table3[[#This Row],[discounted_price]]&lt;=500, "$200-$500", "&gt;$500" ))</f>
        <v>&gt;$500</v>
      </c>
      <c r="M377" s="3">
        <f>Table3[[#This Row],[rating]]+(Table3[[#This Row],[rating_count]]/1000)</f>
        <v>21.459</v>
      </c>
      <c r="N377" s="2" t="s">
        <v>3282</v>
      </c>
      <c r="O377" s="2" t="s">
        <v>3283</v>
      </c>
      <c r="P377" s="2" t="s">
        <v>3284</v>
      </c>
      <c r="Q377" s="2" t="s">
        <v>3285</v>
      </c>
      <c r="R377" s="2" t="s">
        <v>3286</v>
      </c>
      <c r="S377" s="2" t="s">
        <v>3287</v>
      </c>
      <c r="T377" s="2" t="s">
        <v>3288</v>
      </c>
      <c r="U377" s="8" t="s">
        <v>3289</v>
      </c>
    </row>
    <row r="378" spans="1:21" ht="45" customHeight="1" x14ac:dyDescent="0.25">
      <c r="A378" s="7" t="s">
        <v>3290</v>
      </c>
      <c r="B378" s="2" t="s">
        <v>3291</v>
      </c>
      <c r="C378" s="2" t="s">
        <v>2948</v>
      </c>
      <c r="D378" s="4">
        <v>2998</v>
      </c>
      <c r="E378" s="4">
        <v>5999</v>
      </c>
      <c r="F378" s="5">
        <v>0.5</v>
      </c>
      <c r="G378" s="2">
        <v>4.0999999999999996</v>
      </c>
      <c r="H378" s="3">
        <v>5179</v>
      </c>
      <c r="I378" s="3">
        <f>(Table3[[#This Row],[actual_price]]-Table3[[#This Row],[discounted_price]])/Table3[[#This Row],[actual_price]]*100</f>
        <v>50.025004167361232</v>
      </c>
      <c r="J378" s="3" t="str">
        <f>IF(Table3[[#This Row],[Discount %'[Calculated']]]&gt;=50,"Yes", "No")</f>
        <v>Yes</v>
      </c>
      <c r="K378" s="3">
        <f>Table3[[#This Row],[actual_price]]*Table3[[#This Row],[rating]]</f>
        <v>24595.899999999998</v>
      </c>
      <c r="L378" s="3" t="str">
        <f>IF(Table3[[#This Row],[discounted_price]]&lt;200, "&lt;$200", IF(Table3[[#This Row],[discounted_price]]&lt;=500, "$200-$500", "&gt;$500" ))</f>
        <v>&gt;$500</v>
      </c>
      <c r="M378" s="3">
        <f>Table3[[#This Row],[rating]]+(Table3[[#This Row],[rating_count]]/1000)</f>
        <v>9.2789999999999999</v>
      </c>
      <c r="N378" s="2" t="s">
        <v>3292</v>
      </c>
      <c r="O378" s="2" t="s">
        <v>3293</v>
      </c>
      <c r="P378" s="2" t="s">
        <v>3294</v>
      </c>
      <c r="Q378" s="2" t="s">
        <v>3295</v>
      </c>
      <c r="R378" s="2" t="s">
        <v>3296</v>
      </c>
      <c r="S378" s="2" t="s">
        <v>3297</v>
      </c>
      <c r="T378" s="2" t="s">
        <v>3298</v>
      </c>
      <c r="U378" s="8" t="s">
        <v>3299</v>
      </c>
    </row>
    <row r="379" spans="1:21" ht="45" customHeight="1" x14ac:dyDescent="0.25">
      <c r="A379" s="7" t="s">
        <v>27</v>
      </c>
      <c r="B379" s="2" t="s">
        <v>28</v>
      </c>
      <c r="C379" s="2" t="s">
        <v>18</v>
      </c>
      <c r="D379" s="2">
        <v>199</v>
      </c>
      <c r="E379" s="2">
        <v>349</v>
      </c>
      <c r="F379" s="5">
        <v>0.43</v>
      </c>
      <c r="G379" s="2">
        <v>4</v>
      </c>
      <c r="H379" s="3">
        <v>43993</v>
      </c>
      <c r="I379" s="3">
        <f>(Table3[[#This Row],[actual_price]]-Table3[[#This Row],[discounted_price]])/Table3[[#This Row],[actual_price]]*100</f>
        <v>42.97994269340974</v>
      </c>
      <c r="J379" s="3" t="str">
        <f>IF(Table3[[#This Row],[Discount %'[Calculated']]]&gt;=50,"Yes", "No")</f>
        <v>No</v>
      </c>
      <c r="K379" s="3">
        <f>Table3[[#This Row],[actual_price]]*Table3[[#This Row],[rating]]</f>
        <v>1396</v>
      </c>
      <c r="L379" s="3" t="str">
        <f>IF(Table3[[#This Row],[discounted_price]]&lt;200, "&lt;$200", IF(Table3[[#This Row],[discounted_price]]&lt;=500, "$200-$500", "&gt;$500" ))</f>
        <v>&lt;$200</v>
      </c>
      <c r="M379" s="3">
        <f>Table3[[#This Row],[rating]]+(Table3[[#This Row],[rating_count]]/1000)</f>
        <v>47.993000000000002</v>
      </c>
      <c r="N379" s="2" t="s">
        <v>29</v>
      </c>
      <c r="O379" s="2" t="s">
        <v>30</v>
      </c>
      <c r="P379" s="2" t="s">
        <v>31</v>
      </c>
      <c r="Q379" s="2" t="s">
        <v>32</v>
      </c>
      <c r="R379" s="2" t="s">
        <v>33</v>
      </c>
      <c r="S379" s="2" t="s">
        <v>34</v>
      </c>
      <c r="T379" s="2" t="s">
        <v>3300</v>
      </c>
      <c r="U379" s="8" t="s">
        <v>3301</v>
      </c>
    </row>
    <row r="380" spans="1:21" ht="45" customHeight="1" x14ac:dyDescent="0.25">
      <c r="A380" s="7" t="s">
        <v>3302</v>
      </c>
      <c r="B380" s="2" t="s">
        <v>3303</v>
      </c>
      <c r="C380" s="2" t="s">
        <v>2990</v>
      </c>
      <c r="D380" s="4">
        <v>15499</v>
      </c>
      <c r="E380" s="4">
        <v>18999</v>
      </c>
      <c r="F380" s="5">
        <v>0.18</v>
      </c>
      <c r="G380" s="2">
        <v>4.0999999999999996</v>
      </c>
      <c r="H380" s="3">
        <v>19252</v>
      </c>
      <c r="I380" s="3">
        <f>(Table3[[#This Row],[actual_price]]-Table3[[#This Row],[discounted_price]])/Table3[[#This Row],[actual_price]]*100</f>
        <v>18.422022211695353</v>
      </c>
      <c r="J380" s="3" t="str">
        <f>IF(Table3[[#This Row],[Discount %'[Calculated']]]&gt;=50,"Yes", "No")</f>
        <v>No</v>
      </c>
      <c r="K380" s="3">
        <f>Table3[[#This Row],[actual_price]]*Table3[[#This Row],[rating]]</f>
        <v>77895.899999999994</v>
      </c>
      <c r="L380" s="3" t="str">
        <f>IF(Table3[[#This Row],[discounted_price]]&lt;200, "&lt;$200", IF(Table3[[#This Row],[discounted_price]]&lt;=500, "$200-$500", "&gt;$500" ))</f>
        <v>&gt;$500</v>
      </c>
      <c r="M380" s="3">
        <f>Table3[[#This Row],[rating]]+(Table3[[#This Row],[rating_count]]/1000)</f>
        <v>23.351999999999997</v>
      </c>
      <c r="N380" s="2" t="s">
        <v>3304</v>
      </c>
      <c r="O380" s="2" t="s">
        <v>3305</v>
      </c>
      <c r="P380" s="2" t="s">
        <v>3306</v>
      </c>
      <c r="Q380" s="2" t="s">
        <v>3307</v>
      </c>
      <c r="R380" s="2" t="s">
        <v>3308</v>
      </c>
      <c r="S380" s="2" t="s">
        <v>3309</v>
      </c>
      <c r="T380" s="2" t="s">
        <v>3310</v>
      </c>
      <c r="U380" s="8" t="s">
        <v>3311</v>
      </c>
    </row>
    <row r="381" spans="1:21" ht="45" customHeight="1" x14ac:dyDescent="0.25">
      <c r="A381" s="7" t="s">
        <v>37</v>
      </c>
      <c r="B381" s="2" t="s">
        <v>38</v>
      </c>
      <c r="C381" s="2" t="s">
        <v>18</v>
      </c>
      <c r="D381" s="2">
        <v>199</v>
      </c>
      <c r="E381" s="2">
        <v>999</v>
      </c>
      <c r="F381" s="5">
        <v>0.8</v>
      </c>
      <c r="G381" s="2">
        <v>3.9</v>
      </c>
      <c r="H381" s="3">
        <v>7928</v>
      </c>
      <c r="I381" s="3">
        <f>(Table3[[#This Row],[actual_price]]-Table3[[#This Row],[discounted_price]])/Table3[[#This Row],[actual_price]]*100</f>
        <v>80.08008008008008</v>
      </c>
      <c r="J381" s="3" t="str">
        <f>IF(Table3[[#This Row],[Discount %'[Calculated']]]&gt;=50,"Yes", "No")</f>
        <v>Yes</v>
      </c>
      <c r="K381" s="3">
        <f>Table3[[#This Row],[actual_price]]*Table3[[#This Row],[rating]]</f>
        <v>3896.1</v>
      </c>
      <c r="L381" s="3" t="str">
        <f>IF(Table3[[#This Row],[discounted_price]]&lt;200, "&lt;$200", IF(Table3[[#This Row],[discounted_price]]&lt;=500, "$200-$500", "&gt;$500" ))</f>
        <v>&lt;$200</v>
      </c>
      <c r="M381" s="3">
        <f>Table3[[#This Row],[rating]]+(Table3[[#This Row],[rating_count]]/1000)</f>
        <v>11.827999999999999</v>
      </c>
      <c r="N381" s="2" t="s">
        <v>3312</v>
      </c>
      <c r="O381" s="2" t="s">
        <v>40</v>
      </c>
      <c r="P381" s="2" t="s">
        <v>41</v>
      </c>
      <c r="Q381" s="2" t="s">
        <v>42</v>
      </c>
      <c r="R381" s="2" t="s">
        <v>43</v>
      </c>
      <c r="S381" s="2" t="s">
        <v>3313</v>
      </c>
      <c r="T381" s="2" t="s">
        <v>3314</v>
      </c>
      <c r="U381" s="8" t="s">
        <v>3315</v>
      </c>
    </row>
    <row r="382" spans="1:21" ht="45" customHeight="1" x14ac:dyDescent="0.25">
      <c r="A382" s="7" t="s">
        <v>3316</v>
      </c>
      <c r="B382" s="2" t="s">
        <v>2947</v>
      </c>
      <c r="C382" s="2" t="s">
        <v>2948</v>
      </c>
      <c r="D382" s="4">
        <v>1799</v>
      </c>
      <c r="E382" s="4">
        <v>19999</v>
      </c>
      <c r="F382" s="5">
        <v>0.91</v>
      </c>
      <c r="G382" s="2">
        <v>4.2</v>
      </c>
      <c r="H382" s="3">
        <v>13937</v>
      </c>
      <c r="I382" s="3">
        <f>(Table3[[#This Row],[actual_price]]-Table3[[#This Row],[discounted_price]])/Table3[[#This Row],[actual_price]]*100</f>
        <v>91.004550227511373</v>
      </c>
      <c r="J382" s="3" t="str">
        <f>IF(Table3[[#This Row],[Discount %'[Calculated']]]&gt;=50,"Yes", "No")</f>
        <v>Yes</v>
      </c>
      <c r="K382" s="3">
        <f>Table3[[#This Row],[actual_price]]*Table3[[#This Row],[rating]]</f>
        <v>83995.8</v>
      </c>
      <c r="L382" s="3" t="str">
        <f>IF(Table3[[#This Row],[discounted_price]]&lt;200, "&lt;$200", IF(Table3[[#This Row],[discounted_price]]&lt;=500, "$200-$500", "&gt;$500" ))</f>
        <v>&gt;$500</v>
      </c>
      <c r="M382" s="3">
        <f>Table3[[#This Row],[rating]]+(Table3[[#This Row],[rating_count]]/1000)</f>
        <v>18.137</v>
      </c>
      <c r="N382" s="2" t="s">
        <v>2949</v>
      </c>
      <c r="O382" s="2" t="s">
        <v>2950</v>
      </c>
      <c r="P382" s="2" t="s">
        <v>2951</v>
      </c>
      <c r="Q382" s="2" t="s">
        <v>2952</v>
      </c>
      <c r="R382" s="2" t="s">
        <v>2953</v>
      </c>
      <c r="S382" s="2" t="s">
        <v>2954</v>
      </c>
      <c r="T382" s="2" t="s">
        <v>3317</v>
      </c>
      <c r="U382" s="8" t="s">
        <v>3318</v>
      </c>
    </row>
    <row r="383" spans="1:21" ht="45" customHeight="1" x14ac:dyDescent="0.25">
      <c r="A383" s="7" t="s">
        <v>3319</v>
      </c>
      <c r="B383" s="2" t="s">
        <v>3320</v>
      </c>
      <c r="C383" s="2" t="s">
        <v>2990</v>
      </c>
      <c r="D383" s="4">
        <v>8999</v>
      </c>
      <c r="E383" s="4">
        <v>11999</v>
      </c>
      <c r="F383" s="5">
        <v>0.25</v>
      </c>
      <c r="G383" s="2">
        <v>4</v>
      </c>
      <c r="H383" s="3">
        <v>12796</v>
      </c>
      <c r="I383" s="3">
        <f>(Table3[[#This Row],[actual_price]]-Table3[[#This Row],[discounted_price]])/Table3[[#This Row],[actual_price]]*100</f>
        <v>25.002083506958911</v>
      </c>
      <c r="J383" s="3" t="str">
        <f>IF(Table3[[#This Row],[Discount %'[Calculated']]]&gt;=50,"Yes", "No")</f>
        <v>No</v>
      </c>
      <c r="K383" s="3">
        <f>Table3[[#This Row],[actual_price]]*Table3[[#This Row],[rating]]</f>
        <v>47996</v>
      </c>
      <c r="L383" s="3" t="str">
        <f>IF(Table3[[#This Row],[discounted_price]]&lt;200, "&lt;$200", IF(Table3[[#This Row],[discounted_price]]&lt;=500, "$200-$500", "&gt;$500" ))</f>
        <v>&gt;$500</v>
      </c>
      <c r="M383" s="3">
        <f>Table3[[#This Row],[rating]]+(Table3[[#This Row],[rating_count]]/1000)</f>
        <v>16.795999999999999</v>
      </c>
      <c r="N383" s="2" t="s">
        <v>3097</v>
      </c>
      <c r="O383" s="2" t="s">
        <v>3098</v>
      </c>
      <c r="P383" s="2" t="s">
        <v>3099</v>
      </c>
      <c r="Q383" s="2" t="s">
        <v>3100</v>
      </c>
      <c r="R383" s="2" t="s">
        <v>3101</v>
      </c>
      <c r="S383" s="2" t="s">
        <v>3102</v>
      </c>
      <c r="T383" s="2" t="s">
        <v>3321</v>
      </c>
      <c r="U383" s="8" t="s">
        <v>3322</v>
      </c>
    </row>
    <row r="384" spans="1:21" ht="45" customHeight="1" x14ac:dyDescent="0.25">
      <c r="A384" s="7" t="s">
        <v>3323</v>
      </c>
      <c r="B384" s="2" t="s">
        <v>3324</v>
      </c>
      <c r="C384" s="2" t="s">
        <v>3107</v>
      </c>
      <c r="D384" s="2">
        <v>873</v>
      </c>
      <c r="E384" s="4">
        <v>1699</v>
      </c>
      <c r="F384" s="5">
        <v>0.49</v>
      </c>
      <c r="G384" s="2">
        <v>4.4000000000000004</v>
      </c>
      <c r="H384" s="3">
        <v>1680</v>
      </c>
      <c r="I384" s="3">
        <f>(Table3[[#This Row],[actual_price]]-Table3[[#This Row],[discounted_price]])/Table3[[#This Row],[actual_price]]*100</f>
        <v>48.616833431430251</v>
      </c>
      <c r="J384" s="3" t="str">
        <f>IF(Table3[[#This Row],[Discount %'[Calculated']]]&gt;=50,"Yes", "No")</f>
        <v>No</v>
      </c>
      <c r="K384" s="3">
        <f>Table3[[#This Row],[actual_price]]*Table3[[#This Row],[rating]]</f>
        <v>7475.6</v>
      </c>
      <c r="L384" s="3" t="str">
        <f>IF(Table3[[#This Row],[discounted_price]]&lt;200, "&lt;$200", IF(Table3[[#This Row],[discounted_price]]&lt;=500, "$200-$500", "&gt;$500" ))</f>
        <v>&gt;$500</v>
      </c>
      <c r="M384" s="3">
        <f>Table3[[#This Row],[rating]]+(Table3[[#This Row],[rating_count]]/1000)</f>
        <v>6.08</v>
      </c>
      <c r="N384" s="2" t="s">
        <v>3325</v>
      </c>
      <c r="O384" s="2" t="s">
        <v>3326</v>
      </c>
      <c r="P384" s="2" t="s">
        <v>3327</v>
      </c>
      <c r="Q384" s="2" t="s">
        <v>3328</v>
      </c>
      <c r="R384" s="2" t="s">
        <v>3329</v>
      </c>
      <c r="S384" s="2" t="s">
        <v>3330</v>
      </c>
      <c r="T384" s="2" t="s">
        <v>3331</v>
      </c>
      <c r="U384" s="8" t="s">
        <v>3332</v>
      </c>
    </row>
    <row r="385" spans="1:21" ht="45" customHeight="1" x14ac:dyDescent="0.25">
      <c r="A385" s="7" t="s">
        <v>3333</v>
      </c>
      <c r="B385" s="2" t="s">
        <v>3334</v>
      </c>
      <c r="C385" s="2" t="s">
        <v>2990</v>
      </c>
      <c r="D385" s="4">
        <v>12999</v>
      </c>
      <c r="E385" s="4">
        <v>15999</v>
      </c>
      <c r="F385" s="5">
        <v>0.19</v>
      </c>
      <c r="G385" s="2">
        <v>4.2</v>
      </c>
      <c r="H385" s="3">
        <v>13246</v>
      </c>
      <c r="I385" s="3">
        <f>(Table3[[#This Row],[actual_price]]-Table3[[#This Row],[discounted_price]])/Table3[[#This Row],[actual_price]]*100</f>
        <v>18.751171948246764</v>
      </c>
      <c r="J385" s="3" t="str">
        <f>IF(Table3[[#This Row],[Discount %'[Calculated']]]&gt;=50,"Yes", "No")</f>
        <v>No</v>
      </c>
      <c r="K385" s="3">
        <f>Table3[[#This Row],[actual_price]]*Table3[[#This Row],[rating]]</f>
        <v>67195.8</v>
      </c>
      <c r="L385" s="3" t="str">
        <f>IF(Table3[[#This Row],[discounted_price]]&lt;200, "&lt;$200", IF(Table3[[#This Row],[discounted_price]]&lt;=500, "$200-$500", "&gt;$500" ))</f>
        <v>&gt;$500</v>
      </c>
      <c r="M385" s="3">
        <f>Table3[[#This Row],[rating]]+(Table3[[#This Row],[rating_count]]/1000)</f>
        <v>17.446000000000002</v>
      </c>
      <c r="N385" s="2" t="s">
        <v>3335</v>
      </c>
      <c r="O385" s="2" t="s">
        <v>3336</v>
      </c>
      <c r="P385" s="2" t="s">
        <v>3337</v>
      </c>
      <c r="Q385" s="2" t="s">
        <v>3338</v>
      </c>
      <c r="R385" s="2" t="s">
        <v>3339</v>
      </c>
      <c r="S385" s="2" t="s">
        <v>3340</v>
      </c>
      <c r="T385" s="2" t="s">
        <v>3341</v>
      </c>
      <c r="U385" s="8" t="s">
        <v>3342</v>
      </c>
    </row>
    <row r="386" spans="1:21" ht="45" customHeight="1" x14ac:dyDescent="0.25">
      <c r="A386" s="7" t="s">
        <v>3343</v>
      </c>
      <c r="B386" s="2" t="s">
        <v>3344</v>
      </c>
      <c r="C386" s="2" t="s">
        <v>3345</v>
      </c>
      <c r="D386" s="2">
        <v>539</v>
      </c>
      <c r="E386" s="4">
        <v>1599</v>
      </c>
      <c r="F386" s="5">
        <v>0.66</v>
      </c>
      <c r="G386" s="2">
        <v>3.8</v>
      </c>
      <c r="H386" s="3">
        <v>14648</v>
      </c>
      <c r="I386" s="3">
        <f>(Table3[[#This Row],[actual_price]]-Table3[[#This Row],[discounted_price]])/Table3[[#This Row],[actual_price]]*100</f>
        <v>66.291432145090681</v>
      </c>
      <c r="J386" s="3" t="str">
        <f>IF(Table3[[#This Row],[Discount %'[Calculated']]]&gt;=50,"Yes", "No")</f>
        <v>Yes</v>
      </c>
      <c r="K386" s="3">
        <f>Table3[[#This Row],[actual_price]]*Table3[[#This Row],[rating]]</f>
        <v>6076.2</v>
      </c>
      <c r="L386" s="3" t="str">
        <f>IF(Table3[[#This Row],[discounted_price]]&lt;200, "&lt;$200", IF(Table3[[#This Row],[discounted_price]]&lt;=500, "$200-$500", "&gt;$500" ))</f>
        <v>&gt;$500</v>
      </c>
      <c r="M386" s="3">
        <f>Table3[[#This Row],[rating]]+(Table3[[#This Row],[rating_count]]/1000)</f>
        <v>18.448</v>
      </c>
      <c r="N386" s="2" t="s">
        <v>3346</v>
      </c>
      <c r="O386" s="2" t="s">
        <v>3347</v>
      </c>
      <c r="P386" s="2" t="s">
        <v>3348</v>
      </c>
      <c r="Q386" s="2" t="s">
        <v>3349</v>
      </c>
      <c r="R386" s="2" t="s">
        <v>3350</v>
      </c>
      <c r="S386" s="2" t="s">
        <v>3351</v>
      </c>
      <c r="T386" s="2" t="s">
        <v>3352</v>
      </c>
      <c r="U386" s="8" t="s">
        <v>3353</v>
      </c>
    </row>
    <row r="387" spans="1:21" ht="45" customHeight="1" x14ac:dyDescent="0.25">
      <c r="A387" s="7" t="s">
        <v>3354</v>
      </c>
      <c r="B387" s="2" t="s">
        <v>2958</v>
      </c>
      <c r="C387" s="2" t="s">
        <v>2948</v>
      </c>
      <c r="D387" s="4">
        <v>1999</v>
      </c>
      <c r="E387" s="4">
        <v>9999</v>
      </c>
      <c r="F387" s="5">
        <v>0.8</v>
      </c>
      <c r="G387" s="2">
        <v>4.3</v>
      </c>
      <c r="H387" s="3">
        <v>27696</v>
      </c>
      <c r="I387" s="3">
        <f>(Table3[[#This Row],[actual_price]]-Table3[[#This Row],[discounted_price]])/Table3[[#This Row],[actual_price]]*100</f>
        <v>80.008000800079998</v>
      </c>
      <c r="J387" s="3" t="str">
        <f>IF(Table3[[#This Row],[Discount %'[Calculated']]]&gt;=50,"Yes", "No")</f>
        <v>Yes</v>
      </c>
      <c r="K387" s="3">
        <f>Table3[[#This Row],[actual_price]]*Table3[[#This Row],[rating]]</f>
        <v>42995.7</v>
      </c>
      <c r="L387" s="3" t="str">
        <f>IF(Table3[[#This Row],[discounted_price]]&lt;200, "&lt;$200", IF(Table3[[#This Row],[discounted_price]]&lt;=500, "$200-$500", "&gt;$500" ))</f>
        <v>&gt;$500</v>
      </c>
      <c r="M387" s="3">
        <f>Table3[[#This Row],[rating]]+(Table3[[#This Row],[rating_count]]/1000)</f>
        <v>31.996000000000002</v>
      </c>
      <c r="N387" s="2" t="s">
        <v>3355</v>
      </c>
      <c r="O387" s="2" t="s">
        <v>2960</v>
      </c>
      <c r="P387" s="2" t="s">
        <v>2961</v>
      </c>
      <c r="Q387" s="2" t="s">
        <v>2962</v>
      </c>
      <c r="R387" s="2" t="s">
        <v>2963</v>
      </c>
      <c r="S387" s="2" t="s">
        <v>2964</v>
      </c>
      <c r="T387" s="2" t="s">
        <v>3356</v>
      </c>
      <c r="U387" s="8" t="s">
        <v>3357</v>
      </c>
    </row>
    <row r="388" spans="1:21" ht="45" customHeight="1" x14ac:dyDescent="0.25">
      <c r="A388" s="7" t="s">
        <v>3358</v>
      </c>
      <c r="B388" s="2" t="s">
        <v>3359</v>
      </c>
      <c r="C388" s="2" t="s">
        <v>2990</v>
      </c>
      <c r="D388" s="4">
        <v>15490</v>
      </c>
      <c r="E388" s="4">
        <v>20990</v>
      </c>
      <c r="F388" s="5">
        <v>0.26</v>
      </c>
      <c r="G388" s="2">
        <v>4.2</v>
      </c>
      <c r="H388" s="3">
        <v>32916</v>
      </c>
      <c r="I388" s="3">
        <f>(Table3[[#This Row],[actual_price]]-Table3[[#This Row],[discounted_price]])/Table3[[#This Row],[actual_price]]*100</f>
        <v>26.202953787517863</v>
      </c>
      <c r="J388" s="3" t="str">
        <f>IF(Table3[[#This Row],[Discount %'[Calculated']]]&gt;=50,"Yes", "No")</f>
        <v>No</v>
      </c>
      <c r="K388" s="3">
        <f>Table3[[#This Row],[actual_price]]*Table3[[#This Row],[rating]]</f>
        <v>88158</v>
      </c>
      <c r="L388" s="3" t="str">
        <f>IF(Table3[[#This Row],[discounted_price]]&lt;200, "&lt;$200", IF(Table3[[#This Row],[discounted_price]]&lt;=500, "$200-$500", "&gt;$500" ))</f>
        <v>&gt;$500</v>
      </c>
      <c r="M388" s="3">
        <f>Table3[[#This Row],[rating]]+(Table3[[#This Row],[rating_count]]/1000)</f>
        <v>37.116</v>
      </c>
      <c r="N388" s="2" t="s">
        <v>3360</v>
      </c>
      <c r="O388" s="2" t="s">
        <v>3361</v>
      </c>
      <c r="P388" s="2" t="s">
        <v>3362</v>
      </c>
      <c r="Q388" s="2" t="s">
        <v>3363</v>
      </c>
      <c r="R388" s="2" t="s">
        <v>3364</v>
      </c>
      <c r="S388" s="2" t="s">
        <v>3365</v>
      </c>
      <c r="T388" s="2" t="s">
        <v>3366</v>
      </c>
      <c r="U388" s="8" t="s">
        <v>3367</v>
      </c>
    </row>
    <row r="389" spans="1:21" ht="45" customHeight="1" x14ac:dyDescent="0.25">
      <c r="A389" s="7" t="s">
        <v>3368</v>
      </c>
      <c r="B389" s="2" t="s">
        <v>3369</v>
      </c>
      <c r="C389" s="2" t="s">
        <v>2990</v>
      </c>
      <c r="D389" s="4">
        <v>19999</v>
      </c>
      <c r="E389" s="4">
        <v>24999</v>
      </c>
      <c r="F389" s="5">
        <v>0.2</v>
      </c>
      <c r="G389" s="2">
        <v>3.9</v>
      </c>
      <c r="H389" s="3">
        <v>25824</v>
      </c>
      <c r="I389" s="3">
        <f>(Table3[[#This Row],[actual_price]]-Table3[[#This Row],[discounted_price]])/Table3[[#This Row],[actual_price]]*100</f>
        <v>20.00080003200128</v>
      </c>
      <c r="J389" s="3" t="str">
        <f>IF(Table3[[#This Row],[Discount %'[Calculated']]]&gt;=50,"Yes", "No")</f>
        <v>No</v>
      </c>
      <c r="K389" s="3">
        <f>Table3[[#This Row],[actual_price]]*Table3[[#This Row],[rating]]</f>
        <v>97496.099999999991</v>
      </c>
      <c r="L389" s="3" t="str">
        <f>IF(Table3[[#This Row],[discounted_price]]&lt;200, "&lt;$200", IF(Table3[[#This Row],[discounted_price]]&lt;=500, "$200-$500", "&gt;$500" ))</f>
        <v>&gt;$500</v>
      </c>
      <c r="M389" s="3">
        <f>Table3[[#This Row],[rating]]+(Table3[[#This Row],[rating_count]]/1000)</f>
        <v>29.724</v>
      </c>
      <c r="N389" s="2" t="s">
        <v>3370</v>
      </c>
      <c r="O389" s="2" t="s">
        <v>3371</v>
      </c>
      <c r="P389" s="2" t="s">
        <v>3372</v>
      </c>
      <c r="Q389" s="2" t="s">
        <v>3373</v>
      </c>
      <c r="R389" s="2" t="s">
        <v>3374</v>
      </c>
      <c r="S389" s="2" t="s">
        <v>3375</v>
      </c>
      <c r="T389" s="2" t="s">
        <v>3376</v>
      </c>
      <c r="U389" s="8" t="s">
        <v>3377</v>
      </c>
    </row>
    <row r="390" spans="1:21" ht="45" customHeight="1" x14ac:dyDescent="0.25">
      <c r="A390" s="7" t="s">
        <v>3378</v>
      </c>
      <c r="B390" s="2" t="s">
        <v>3379</v>
      </c>
      <c r="C390" s="2" t="s">
        <v>3162</v>
      </c>
      <c r="D390" s="4">
        <v>1075</v>
      </c>
      <c r="E390" s="4">
        <v>1699</v>
      </c>
      <c r="F390" s="5">
        <v>0.37</v>
      </c>
      <c r="G390" s="2">
        <v>4.4000000000000004</v>
      </c>
      <c r="H390" s="3">
        <v>7462</v>
      </c>
      <c r="I390" s="3">
        <f>(Table3[[#This Row],[actual_price]]-Table3[[#This Row],[discounted_price]])/Table3[[#This Row],[actual_price]]*100</f>
        <v>36.72748675691583</v>
      </c>
      <c r="J390" s="3" t="str">
        <f>IF(Table3[[#This Row],[Discount %'[Calculated']]]&gt;=50,"Yes", "No")</f>
        <v>No</v>
      </c>
      <c r="K390" s="3">
        <f>Table3[[#This Row],[actual_price]]*Table3[[#This Row],[rating]]</f>
        <v>7475.6</v>
      </c>
      <c r="L390" s="3" t="str">
        <f>IF(Table3[[#This Row],[discounted_price]]&lt;200, "&lt;$200", IF(Table3[[#This Row],[discounted_price]]&lt;=500, "$200-$500", "&gt;$500" ))</f>
        <v>&gt;$500</v>
      </c>
      <c r="M390" s="3">
        <f>Table3[[#This Row],[rating]]+(Table3[[#This Row],[rating_count]]/1000)</f>
        <v>11.862</v>
      </c>
      <c r="N390" s="2" t="s">
        <v>3380</v>
      </c>
      <c r="O390" s="2" t="s">
        <v>3381</v>
      </c>
      <c r="P390" s="2" t="s">
        <v>3382</v>
      </c>
      <c r="Q390" s="2" t="s">
        <v>3383</v>
      </c>
      <c r="R390" s="2" t="s">
        <v>3384</v>
      </c>
      <c r="S390" s="2" t="s">
        <v>3385</v>
      </c>
      <c r="T390" s="2" t="s">
        <v>3386</v>
      </c>
      <c r="U390" s="8" t="s">
        <v>3387</v>
      </c>
    </row>
    <row r="391" spans="1:21" ht="45" customHeight="1" x14ac:dyDescent="0.25">
      <c r="A391" s="7" t="s">
        <v>3388</v>
      </c>
      <c r="B391" s="2" t="s">
        <v>3389</v>
      </c>
      <c r="C391" s="2" t="s">
        <v>3066</v>
      </c>
      <c r="D391" s="2">
        <v>399</v>
      </c>
      <c r="E391" s="2">
        <v>699</v>
      </c>
      <c r="F391" s="5">
        <v>0.43</v>
      </c>
      <c r="G391" s="2">
        <v>4</v>
      </c>
      <c r="H391" s="3">
        <v>37817</v>
      </c>
      <c r="I391" s="3">
        <f>(Table3[[#This Row],[actual_price]]-Table3[[#This Row],[discounted_price]])/Table3[[#This Row],[actual_price]]*100</f>
        <v>42.918454935622321</v>
      </c>
      <c r="J391" s="3" t="str">
        <f>IF(Table3[[#This Row],[Discount %'[Calculated']]]&gt;=50,"Yes", "No")</f>
        <v>No</v>
      </c>
      <c r="K391" s="3">
        <f>Table3[[#This Row],[actual_price]]*Table3[[#This Row],[rating]]</f>
        <v>2796</v>
      </c>
      <c r="L391" s="3" t="str">
        <f>IF(Table3[[#This Row],[discounted_price]]&lt;200, "&lt;$200", IF(Table3[[#This Row],[discounted_price]]&lt;=500, "$200-$500", "&gt;$500" ))</f>
        <v>$200-$500</v>
      </c>
      <c r="M391" s="3">
        <f>Table3[[#This Row],[rating]]+(Table3[[#This Row],[rating_count]]/1000)</f>
        <v>41.817</v>
      </c>
      <c r="N391" s="2" t="s">
        <v>3390</v>
      </c>
      <c r="O391" s="2" t="s">
        <v>3391</v>
      </c>
      <c r="P391" s="2" t="s">
        <v>3392</v>
      </c>
      <c r="Q391" s="2" t="s">
        <v>3393</v>
      </c>
      <c r="R391" s="2" t="s">
        <v>3394</v>
      </c>
      <c r="S391" s="2" t="s">
        <v>3395</v>
      </c>
      <c r="T391" s="2" t="s">
        <v>3396</v>
      </c>
      <c r="U391" s="8" t="s">
        <v>3397</v>
      </c>
    </row>
    <row r="392" spans="1:21" ht="45" customHeight="1" x14ac:dyDescent="0.25">
      <c r="A392" s="7" t="s">
        <v>3398</v>
      </c>
      <c r="B392" s="2" t="s">
        <v>3399</v>
      </c>
      <c r="C392" s="2" t="s">
        <v>2948</v>
      </c>
      <c r="D392" s="4">
        <v>1999</v>
      </c>
      <c r="E392" s="4">
        <v>3990</v>
      </c>
      <c r="F392" s="5">
        <v>0.5</v>
      </c>
      <c r="G392" s="2">
        <v>4</v>
      </c>
      <c r="H392" s="3">
        <v>30254</v>
      </c>
      <c r="I392" s="3">
        <f>(Table3[[#This Row],[actual_price]]-Table3[[#This Row],[discounted_price]])/Table3[[#This Row],[actual_price]]*100</f>
        <v>49.899749373433586</v>
      </c>
      <c r="J392" s="3" t="str">
        <f>IF(Table3[[#This Row],[Discount %'[Calculated']]]&gt;=50,"Yes", "No")</f>
        <v>No</v>
      </c>
      <c r="K392" s="3">
        <f>Table3[[#This Row],[actual_price]]*Table3[[#This Row],[rating]]</f>
        <v>15960</v>
      </c>
      <c r="L392" s="3" t="str">
        <f>IF(Table3[[#This Row],[discounted_price]]&lt;200, "&lt;$200", IF(Table3[[#This Row],[discounted_price]]&lt;=500, "$200-$500", "&gt;$500" ))</f>
        <v>&gt;$500</v>
      </c>
      <c r="M392" s="3">
        <f>Table3[[#This Row],[rating]]+(Table3[[#This Row],[rating_count]]/1000)</f>
        <v>34.254000000000005</v>
      </c>
      <c r="N392" s="2" t="s">
        <v>3400</v>
      </c>
      <c r="O392" s="2" t="s">
        <v>3174</v>
      </c>
      <c r="P392" s="2" t="s">
        <v>3175</v>
      </c>
      <c r="Q392" s="2" t="s">
        <v>3176</v>
      </c>
      <c r="R392" s="2" t="s">
        <v>3177</v>
      </c>
      <c r="S392" s="2" t="s">
        <v>3178</v>
      </c>
      <c r="T392" s="2" t="s">
        <v>3401</v>
      </c>
      <c r="U392" s="8" t="s">
        <v>3402</v>
      </c>
    </row>
    <row r="393" spans="1:21" ht="45" customHeight="1" x14ac:dyDescent="0.25">
      <c r="A393" s="7" t="s">
        <v>3403</v>
      </c>
      <c r="B393" s="2" t="s">
        <v>3404</v>
      </c>
      <c r="C393" s="2" t="s">
        <v>2948</v>
      </c>
      <c r="D393" s="4">
        <v>1999</v>
      </c>
      <c r="E393" s="4">
        <v>7990</v>
      </c>
      <c r="F393" s="5">
        <v>0.75</v>
      </c>
      <c r="G393" s="2">
        <v>3.8</v>
      </c>
      <c r="H393" s="3">
        <v>17831</v>
      </c>
      <c r="I393" s="3">
        <f>(Table3[[#This Row],[actual_price]]-Table3[[#This Row],[discounted_price]])/Table3[[#This Row],[actual_price]]*100</f>
        <v>74.981226533166449</v>
      </c>
      <c r="J393" s="3" t="str">
        <f>IF(Table3[[#This Row],[Discount %'[Calculated']]]&gt;=50,"Yes", "No")</f>
        <v>Yes</v>
      </c>
      <c r="K393" s="3">
        <f>Table3[[#This Row],[actual_price]]*Table3[[#This Row],[rating]]</f>
        <v>30362</v>
      </c>
      <c r="L393" s="3" t="str">
        <f>IF(Table3[[#This Row],[discounted_price]]&lt;200, "&lt;$200", IF(Table3[[#This Row],[discounted_price]]&lt;=500, "$200-$500", "&gt;$500" ))</f>
        <v>&gt;$500</v>
      </c>
      <c r="M393" s="3">
        <f>Table3[[#This Row],[rating]]+(Table3[[#This Row],[rating_count]]/1000)</f>
        <v>21.631</v>
      </c>
      <c r="N393" s="2" t="s">
        <v>2969</v>
      </c>
      <c r="O393" s="2" t="s">
        <v>2970</v>
      </c>
      <c r="P393" s="2" t="s">
        <v>2971</v>
      </c>
      <c r="Q393" s="2" t="s">
        <v>2972</v>
      </c>
      <c r="R393" s="2" t="s">
        <v>2973</v>
      </c>
      <c r="S393" s="2" t="s">
        <v>2974</v>
      </c>
      <c r="T393" s="2" t="s">
        <v>3405</v>
      </c>
      <c r="U393" s="8" t="s">
        <v>3406</v>
      </c>
    </row>
    <row r="394" spans="1:21" ht="45" customHeight="1" x14ac:dyDescent="0.25">
      <c r="A394" s="7" t="s">
        <v>47</v>
      </c>
      <c r="B394" s="2" t="s">
        <v>48</v>
      </c>
      <c r="C394" s="2" t="s">
        <v>18</v>
      </c>
      <c r="D394" s="2">
        <v>329</v>
      </c>
      <c r="E394" s="2">
        <v>699</v>
      </c>
      <c r="F394" s="5">
        <v>0.53</v>
      </c>
      <c r="G394" s="2">
        <v>4.2</v>
      </c>
      <c r="H394" s="3">
        <v>94364</v>
      </c>
      <c r="I394" s="3">
        <f>(Table3[[#This Row],[actual_price]]-Table3[[#This Row],[discounted_price]])/Table3[[#This Row],[actual_price]]*100</f>
        <v>52.932761087267522</v>
      </c>
      <c r="J394" s="3" t="str">
        <f>IF(Table3[[#This Row],[Discount %'[Calculated']]]&gt;=50,"Yes", "No")</f>
        <v>Yes</v>
      </c>
      <c r="K394" s="3">
        <f>Table3[[#This Row],[actual_price]]*Table3[[#This Row],[rating]]</f>
        <v>2935.8</v>
      </c>
      <c r="L394" s="3" t="str">
        <f>IF(Table3[[#This Row],[discounted_price]]&lt;200, "&lt;$200", IF(Table3[[#This Row],[discounted_price]]&lt;=500, "$200-$500", "&gt;$500" ))</f>
        <v>$200-$500</v>
      </c>
      <c r="M394" s="3">
        <f>Table3[[#This Row],[rating]]+(Table3[[#This Row],[rating_count]]/1000)</f>
        <v>98.564000000000007</v>
      </c>
      <c r="N394" s="2" t="s">
        <v>49</v>
      </c>
      <c r="O394" s="2" t="s">
        <v>50</v>
      </c>
      <c r="P394" s="2" t="s">
        <v>51</v>
      </c>
      <c r="Q394" s="2" t="s">
        <v>52</v>
      </c>
      <c r="R394" s="2" t="s">
        <v>53</v>
      </c>
      <c r="S394" s="2" t="s">
        <v>54</v>
      </c>
      <c r="T394" s="2" t="s">
        <v>3407</v>
      </c>
      <c r="U394" s="8" t="s">
        <v>3408</v>
      </c>
    </row>
    <row r="395" spans="1:21" ht="45" customHeight="1" x14ac:dyDescent="0.25">
      <c r="A395" s="7" t="s">
        <v>57</v>
      </c>
      <c r="B395" s="2" t="s">
        <v>58</v>
      </c>
      <c r="C395" s="2" t="s">
        <v>18</v>
      </c>
      <c r="D395" s="2">
        <v>154</v>
      </c>
      <c r="E395" s="2">
        <v>399</v>
      </c>
      <c r="F395" s="5">
        <v>0.61</v>
      </c>
      <c r="G395" s="2">
        <v>4.2</v>
      </c>
      <c r="H395" s="3">
        <v>16905</v>
      </c>
      <c r="I395" s="3">
        <f>(Table3[[#This Row],[actual_price]]-Table3[[#This Row],[discounted_price]])/Table3[[#This Row],[actual_price]]*100</f>
        <v>61.403508771929829</v>
      </c>
      <c r="J395" s="3" t="str">
        <f>IF(Table3[[#This Row],[Discount %'[Calculated']]]&gt;=50,"Yes", "No")</f>
        <v>Yes</v>
      </c>
      <c r="K395" s="3">
        <f>Table3[[#This Row],[actual_price]]*Table3[[#This Row],[rating]]</f>
        <v>1675.8000000000002</v>
      </c>
      <c r="L395" s="3" t="str">
        <f>IF(Table3[[#This Row],[discounted_price]]&lt;200, "&lt;$200", IF(Table3[[#This Row],[discounted_price]]&lt;=500, "$200-$500", "&gt;$500" ))</f>
        <v>&lt;$200</v>
      </c>
      <c r="M395" s="3">
        <f>Table3[[#This Row],[rating]]+(Table3[[#This Row],[rating_count]]/1000)</f>
        <v>21.105</v>
      </c>
      <c r="N395" s="2" t="s">
        <v>59</v>
      </c>
      <c r="O395" s="2" t="s">
        <v>60</v>
      </c>
      <c r="P395" s="2" t="s">
        <v>61</v>
      </c>
      <c r="Q395" s="2" t="s">
        <v>62</v>
      </c>
      <c r="R395" s="2" t="s">
        <v>63</v>
      </c>
      <c r="S395" s="2" t="s">
        <v>13022</v>
      </c>
      <c r="T395" s="2" t="s">
        <v>3409</v>
      </c>
      <c r="U395" s="8" t="s">
        <v>3410</v>
      </c>
    </row>
    <row r="396" spans="1:21" ht="45" customHeight="1" x14ac:dyDescent="0.25">
      <c r="A396" s="7" t="s">
        <v>3411</v>
      </c>
      <c r="B396" s="2" t="s">
        <v>3412</v>
      </c>
      <c r="C396" s="2" t="s">
        <v>2990</v>
      </c>
      <c r="D396" s="4">
        <v>28999</v>
      </c>
      <c r="E396" s="4">
        <v>34999</v>
      </c>
      <c r="F396" s="5">
        <v>0.17</v>
      </c>
      <c r="G396" s="2">
        <v>4.4000000000000004</v>
      </c>
      <c r="H396" s="3">
        <v>20311</v>
      </c>
      <c r="I396" s="3">
        <f>(Table3[[#This Row],[actual_price]]-Table3[[#This Row],[discounted_price]])/Table3[[#This Row],[actual_price]]*100</f>
        <v>17.143346952770081</v>
      </c>
      <c r="J396" s="3" t="str">
        <f>IF(Table3[[#This Row],[Discount %'[Calculated']]]&gt;=50,"Yes", "No")</f>
        <v>No</v>
      </c>
      <c r="K396" s="3">
        <f>Table3[[#This Row],[actual_price]]*Table3[[#This Row],[rating]]</f>
        <v>153995.6</v>
      </c>
      <c r="L396" s="3" t="str">
        <f>IF(Table3[[#This Row],[discounted_price]]&lt;200, "&lt;$200", IF(Table3[[#This Row],[discounted_price]]&lt;=500, "$200-$500", "&gt;$500" ))</f>
        <v>&gt;$500</v>
      </c>
      <c r="M396" s="3">
        <f>Table3[[#This Row],[rating]]+(Table3[[#This Row],[rating_count]]/1000)</f>
        <v>24.710999999999999</v>
      </c>
      <c r="N396" s="2" t="s">
        <v>3413</v>
      </c>
      <c r="O396" s="2" t="s">
        <v>3414</v>
      </c>
      <c r="P396" s="2" t="s">
        <v>3415</v>
      </c>
      <c r="Q396" s="2" t="s">
        <v>3416</v>
      </c>
      <c r="R396" s="2" t="s">
        <v>3417</v>
      </c>
      <c r="S396" s="2" t="s">
        <v>3418</v>
      </c>
      <c r="T396" s="2" t="s">
        <v>3419</v>
      </c>
      <c r="U396" s="8" t="s">
        <v>3420</v>
      </c>
    </row>
    <row r="397" spans="1:21" ht="45" customHeight="1" x14ac:dyDescent="0.25">
      <c r="A397" s="7" t="s">
        <v>3421</v>
      </c>
      <c r="B397" s="2" t="s">
        <v>3422</v>
      </c>
      <c r="C397" s="2" t="s">
        <v>2948</v>
      </c>
      <c r="D397" s="4">
        <v>2299</v>
      </c>
      <c r="E397" s="4">
        <v>7990</v>
      </c>
      <c r="F397" s="5">
        <v>0.71</v>
      </c>
      <c r="G397" s="2">
        <v>4.2</v>
      </c>
      <c r="H397" s="3">
        <v>69622</v>
      </c>
      <c r="I397" s="3">
        <f>(Table3[[#This Row],[actual_price]]-Table3[[#This Row],[discounted_price]])/Table3[[#This Row],[actual_price]]*100</f>
        <v>71.226533166458069</v>
      </c>
      <c r="J397" s="3" t="str">
        <f>IF(Table3[[#This Row],[Discount %'[Calculated']]]&gt;=50,"Yes", "No")</f>
        <v>Yes</v>
      </c>
      <c r="K397" s="3">
        <f>Table3[[#This Row],[actual_price]]*Table3[[#This Row],[rating]]</f>
        <v>33558</v>
      </c>
      <c r="L397" s="3" t="str">
        <f>IF(Table3[[#This Row],[discounted_price]]&lt;200, "&lt;$200", IF(Table3[[#This Row],[discounted_price]]&lt;=500, "$200-$500", "&gt;$500" ))</f>
        <v>&gt;$500</v>
      </c>
      <c r="M397" s="3">
        <f>Table3[[#This Row],[rating]]+(Table3[[#This Row],[rating_count]]/1000)</f>
        <v>73.822000000000003</v>
      </c>
      <c r="N397" s="2" t="s">
        <v>3423</v>
      </c>
      <c r="O397" s="2" t="s">
        <v>3424</v>
      </c>
      <c r="P397" s="2" t="s">
        <v>3425</v>
      </c>
      <c r="Q397" s="2" t="s">
        <v>3426</v>
      </c>
      <c r="R397" s="2" t="s">
        <v>3427</v>
      </c>
      <c r="S397" s="2" t="s">
        <v>3428</v>
      </c>
      <c r="T397" s="2" t="s">
        <v>3429</v>
      </c>
      <c r="U397" s="8" t="s">
        <v>3430</v>
      </c>
    </row>
    <row r="398" spans="1:21" ht="45" customHeight="1" x14ac:dyDescent="0.25">
      <c r="A398" s="7" t="s">
        <v>3431</v>
      </c>
      <c r="B398" s="2" t="s">
        <v>3432</v>
      </c>
      <c r="C398" s="2" t="s">
        <v>3433</v>
      </c>
      <c r="D398" s="2">
        <v>399</v>
      </c>
      <c r="E398" s="4">
        <v>1999</v>
      </c>
      <c r="F398" s="5">
        <v>0.8</v>
      </c>
      <c r="G398" s="2">
        <v>4</v>
      </c>
      <c r="H398" s="3">
        <v>3382</v>
      </c>
      <c r="I398" s="3">
        <f>(Table3[[#This Row],[actual_price]]-Table3[[#This Row],[discounted_price]])/Table3[[#This Row],[actual_price]]*100</f>
        <v>80.040020010004994</v>
      </c>
      <c r="J398" s="3" t="str">
        <f>IF(Table3[[#This Row],[Discount %'[Calculated']]]&gt;=50,"Yes", "No")</f>
        <v>Yes</v>
      </c>
      <c r="K398" s="3">
        <f>Table3[[#This Row],[actual_price]]*Table3[[#This Row],[rating]]</f>
        <v>7996</v>
      </c>
      <c r="L398" s="3" t="str">
        <f>IF(Table3[[#This Row],[discounted_price]]&lt;200, "&lt;$200", IF(Table3[[#This Row],[discounted_price]]&lt;=500, "$200-$500", "&gt;$500" ))</f>
        <v>$200-$500</v>
      </c>
      <c r="M398" s="3">
        <f>Table3[[#This Row],[rating]]+(Table3[[#This Row],[rating_count]]/1000)</f>
        <v>7.3819999999999997</v>
      </c>
      <c r="N398" s="2" t="s">
        <v>3434</v>
      </c>
      <c r="O398" s="2" t="s">
        <v>3435</v>
      </c>
      <c r="P398" s="2" t="s">
        <v>3436</v>
      </c>
      <c r="Q398" s="2" t="s">
        <v>3437</v>
      </c>
      <c r="R398" s="2" t="s">
        <v>3438</v>
      </c>
      <c r="S398" s="2" t="s">
        <v>13035</v>
      </c>
      <c r="T398" s="2" t="s">
        <v>3439</v>
      </c>
      <c r="U398" s="8" t="s">
        <v>3440</v>
      </c>
    </row>
    <row r="399" spans="1:21" ht="45" customHeight="1" x14ac:dyDescent="0.25">
      <c r="A399" s="7" t="s">
        <v>3441</v>
      </c>
      <c r="B399" s="2" t="s">
        <v>3442</v>
      </c>
      <c r="C399" s="2" t="s">
        <v>3024</v>
      </c>
      <c r="D399" s="4">
        <v>1149</v>
      </c>
      <c r="E399" s="4">
        <v>3999</v>
      </c>
      <c r="F399" s="5">
        <v>0.71</v>
      </c>
      <c r="G399" s="2">
        <v>4.3</v>
      </c>
      <c r="H399" s="3">
        <v>140036</v>
      </c>
      <c r="I399" s="3">
        <f>(Table3[[#This Row],[actual_price]]-Table3[[#This Row],[discounted_price]])/Table3[[#This Row],[actual_price]]*100</f>
        <v>71.267816954238555</v>
      </c>
      <c r="J399" s="3" t="str">
        <f>IF(Table3[[#This Row],[Discount %'[Calculated']]]&gt;=50,"Yes", "No")</f>
        <v>Yes</v>
      </c>
      <c r="K399" s="3">
        <f>Table3[[#This Row],[actual_price]]*Table3[[#This Row],[rating]]</f>
        <v>17195.7</v>
      </c>
      <c r="L399" s="3" t="str">
        <f>IF(Table3[[#This Row],[discounted_price]]&lt;200, "&lt;$200", IF(Table3[[#This Row],[discounted_price]]&lt;=500, "$200-$500", "&gt;$500" ))</f>
        <v>&gt;$500</v>
      </c>
      <c r="M399" s="3">
        <f>Table3[[#This Row],[rating]]+(Table3[[#This Row],[rating_count]]/1000)</f>
        <v>144.33600000000001</v>
      </c>
      <c r="N399" s="2" t="s">
        <v>3443</v>
      </c>
      <c r="O399" s="2" t="s">
        <v>3444</v>
      </c>
      <c r="P399" s="2" t="s">
        <v>3445</v>
      </c>
      <c r="Q399" s="2" t="s">
        <v>3446</v>
      </c>
      <c r="R399" s="2" t="s">
        <v>3447</v>
      </c>
      <c r="S399" s="2" t="s">
        <v>3448</v>
      </c>
      <c r="T399" s="2" t="s">
        <v>3449</v>
      </c>
      <c r="U399" s="8" t="s">
        <v>3450</v>
      </c>
    </row>
    <row r="400" spans="1:21" ht="45" customHeight="1" x14ac:dyDescent="0.25">
      <c r="A400" s="7" t="s">
        <v>3451</v>
      </c>
      <c r="B400" s="2" t="s">
        <v>3452</v>
      </c>
      <c r="C400" s="2" t="s">
        <v>3162</v>
      </c>
      <c r="D400" s="2">
        <v>529</v>
      </c>
      <c r="E400" s="4">
        <v>1499</v>
      </c>
      <c r="F400" s="5">
        <v>0.65</v>
      </c>
      <c r="G400" s="2">
        <v>4.0999999999999996</v>
      </c>
      <c r="H400" s="3">
        <v>8599</v>
      </c>
      <c r="I400" s="3">
        <f>(Table3[[#This Row],[actual_price]]-Table3[[#This Row],[discounted_price]])/Table3[[#This Row],[actual_price]]*100</f>
        <v>64.70980653769179</v>
      </c>
      <c r="J400" s="3" t="str">
        <f>IF(Table3[[#This Row],[Discount %'[Calculated']]]&gt;=50,"Yes", "No")</f>
        <v>Yes</v>
      </c>
      <c r="K400" s="3">
        <f>Table3[[#This Row],[actual_price]]*Table3[[#This Row],[rating]]</f>
        <v>6145.9</v>
      </c>
      <c r="L400" s="3" t="str">
        <f>IF(Table3[[#This Row],[discounted_price]]&lt;200, "&lt;$200", IF(Table3[[#This Row],[discounted_price]]&lt;=500, "$200-$500", "&gt;$500" ))</f>
        <v>&gt;$500</v>
      </c>
      <c r="M400" s="3">
        <f>Table3[[#This Row],[rating]]+(Table3[[#This Row],[rating_count]]/1000)</f>
        <v>12.699</v>
      </c>
      <c r="N400" s="2" t="s">
        <v>3453</v>
      </c>
      <c r="O400" s="2" t="s">
        <v>3454</v>
      </c>
      <c r="P400" s="2" t="s">
        <v>3455</v>
      </c>
      <c r="Q400" s="2" t="s">
        <v>3456</v>
      </c>
      <c r="R400" s="2" t="s">
        <v>3457</v>
      </c>
      <c r="S400" s="2" t="s">
        <v>3458</v>
      </c>
      <c r="T400" s="2" t="s">
        <v>3459</v>
      </c>
      <c r="U400" s="8" t="s">
        <v>3460</v>
      </c>
    </row>
    <row r="401" spans="1:21" ht="45" customHeight="1" x14ac:dyDescent="0.25">
      <c r="A401" s="7" t="s">
        <v>3461</v>
      </c>
      <c r="B401" s="2" t="s">
        <v>3462</v>
      </c>
      <c r="C401" s="2" t="s">
        <v>2990</v>
      </c>
      <c r="D401" s="4">
        <v>13999</v>
      </c>
      <c r="E401" s="4">
        <v>19499</v>
      </c>
      <c r="F401" s="5">
        <v>0.28000000000000003</v>
      </c>
      <c r="G401" s="2">
        <v>4.0999999999999996</v>
      </c>
      <c r="H401" s="3">
        <v>18998</v>
      </c>
      <c r="I401" s="3">
        <f>(Table3[[#This Row],[actual_price]]-Table3[[#This Row],[discounted_price]])/Table3[[#This Row],[actual_price]]*100</f>
        <v>28.206574696138265</v>
      </c>
      <c r="J401" s="3" t="str">
        <f>IF(Table3[[#This Row],[Discount %'[Calculated']]]&gt;=50,"Yes", "No")</f>
        <v>No</v>
      </c>
      <c r="K401" s="3">
        <f>Table3[[#This Row],[actual_price]]*Table3[[#This Row],[rating]]</f>
        <v>79945.899999999994</v>
      </c>
      <c r="L401" s="3" t="str">
        <f>IF(Table3[[#This Row],[discounted_price]]&lt;200, "&lt;$200", IF(Table3[[#This Row],[discounted_price]]&lt;=500, "$200-$500", "&gt;$500" ))</f>
        <v>&gt;$500</v>
      </c>
      <c r="M401" s="3">
        <f>Table3[[#This Row],[rating]]+(Table3[[#This Row],[rating_count]]/1000)</f>
        <v>23.097999999999999</v>
      </c>
      <c r="N401" s="2" t="s">
        <v>3463</v>
      </c>
      <c r="O401" s="2" t="s">
        <v>3209</v>
      </c>
      <c r="P401" s="2" t="s">
        <v>3210</v>
      </c>
      <c r="Q401" s="2" t="s">
        <v>3211</v>
      </c>
      <c r="R401" s="2" t="s">
        <v>3212</v>
      </c>
      <c r="S401" s="2" t="s">
        <v>3213</v>
      </c>
      <c r="T401" s="2" t="s">
        <v>3464</v>
      </c>
      <c r="U401" s="8" t="s">
        <v>3465</v>
      </c>
    </row>
    <row r="402" spans="1:21" ht="45" customHeight="1" x14ac:dyDescent="0.25">
      <c r="A402" s="7" t="s">
        <v>3466</v>
      </c>
      <c r="B402" s="2" t="s">
        <v>3467</v>
      </c>
      <c r="C402" s="2" t="s">
        <v>3066</v>
      </c>
      <c r="D402" s="2">
        <v>379</v>
      </c>
      <c r="E402" s="2">
        <v>999</v>
      </c>
      <c r="F402" s="5">
        <v>0.62</v>
      </c>
      <c r="G402" s="2">
        <v>4.0999999999999996</v>
      </c>
      <c r="H402" s="3">
        <v>363713</v>
      </c>
      <c r="I402" s="3">
        <f>(Table3[[#This Row],[actual_price]]-Table3[[#This Row],[discounted_price]])/Table3[[#This Row],[actual_price]]*100</f>
        <v>62.062062062062061</v>
      </c>
      <c r="J402" s="3" t="str">
        <f>IF(Table3[[#This Row],[Discount %'[Calculated']]]&gt;=50,"Yes", "No")</f>
        <v>Yes</v>
      </c>
      <c r="K402" s="3">
        <f>Table3[[#This Row],[actual_price]]*Table3[[#This Row],[rating]]</f>
        <v>4095.8999999999996</v>
      </c>
      <c r="L402" s="3" t="str">
        <f>IF(Table3[[#This Row],[discounted_price]]&lt;200, "&lt;$200", IF(Table3[[#This Row],[discounted_price]]&lt;=500, "$200-$500", "&gt;$500" ))</f>
        <v>$200-$500</v>
      </c>
      <c r="M402" s="3">
        <f>Table3[[#This Row],[rating]]+(Table3[[#This Row],[rating_count]]/1000)</f>
        <v>367.81300000000005</v>
      </c>
      <c r="N402" s="2" t="s">
        <v>3468</v>
      </c>
      <c r="O402" s="2" t="s">
        <v>3119</v>
      </c>
      <c r="P402" s="2" t="s">
        <v>3120</v>
      </c>
      <c r="Q402" s="2" t="s">
        <v>3121</v>
      </c>
      <c r="R402" s="2" t="s">
        <v>3122</v>
      </c>
      <c r="S402" s="2" t="s">
        <v>3123</v>
      </c>
      <c r="T402" s="2" t="s">
        <v>3469</v>
      </c>
      <c r="U402" s="8" t="s">
        <v>3470</v>
      </c>
    </row>
    <row r="403" spans="1:21" ht="45" customHeight="1" x14ac:dyDescent="0.25">
      <c r="A403" s="7" t="s">
        <v>3471</v>
      </c>
      <c r="B403" s="2" t="s">
        <v>3472</v>
      </c>
      <c r="C403" s="2" t="s">
        <v>2990</v>
      </c>
      <c r="D403" s="4">
        <v>13999</v>
      </c>
      <c r="E403" s="4">
        <v>19999</v>
      </c>
      <c r="F403" s="5">
        <v>0.3</v>
      </c>
      <c r="G403" s="2">
        <v>4.0999999999999996</v>
      </c>
      <c r="H403" s="3">
        <v>19252</v>
      </c>
      <c r="I403" s="3">
        <f>(Table3[[#This Row],[actual_price]]-Table3[[#This Row],[discounted_price]])/Table3[[#This Row],[actual_price]]*100</f>
        <v>30.001500075003751</v>
      </c>
      <c r="J403" s="3" t="str">
        <f>IF(Table3[[#This Row],[Discount %'[Calculated']]]&gt;=50,"Yes", "No")</f>
        <v>No</v>
      </c>
      <c r="K403" s="3">
        <f>Table3[[#This Row],[actual_price]]*Table3[[#This Row],[rating]]</f>
        <v>81995.899999999994</v>
      </c>
      <c r="L403" s="3" t="str">
        <f>IF(Table3[[#This Row],[discounted_price]]&lt;200, "&lt;$200", IF(Table3[[#This Row],[discounted_price]]&lt;=500, "$200-$500", "&gt;$500" ))</f>
        <v>&gt;$500</v>
      </c>
      <c r="M403" s="3">
        <f>Table3[[#This Row],[rating]]+(Table3[[#This Row],[rating_count]]/1000)</f>
        <v>23.351999999999997</v>
      </c>
      <c r="N403" s="2" t="s">
        <v>3473</v>
      </c>
      <c r="O403" s="2" t="s">
        <v>3305</v>
      </c>
      <c r="P403" s="2" t="s">
        <v>3306</v>
      </c>
      <c r="Q403" s="2" t="s">
        <v>3307</v>
      </c>
      <c r="R403" s="2" t="s">
        <v>3308</v>
      </c>
      <c r="S403" s="2" t="s">
        <v>3309</v>
      </c>
      <c r="T403" s="2" t="s">
        <v>3474</v>
      </c>
      <c r="U403" s="8" t="s">
        <v>3475</v>
      </c>
    </row>
    <row r="404" spans="1:21" ht="45" customHeight="1" x14ac:dyDescent="0.25">
      <c r="A404" s="7" t="s">
        <v>3476</v>
      </c>
      <c r="B404" s="2" t="s">
        <v>3477</v>
      </c>
      <c r="C404" s="2" t="s">
        <v>2948</v>
      </c>
      <c r="D404" s="4">
        <v>3999</v>
      </c>
      <c r="E404" s="4">
        <v>9999</v>
      </c>
      <c r="F404" s="5">
        <v>0.6</v>
      </c>
      <c r="G404" s="2">
        <v>4.4000000000000004</v>
      </c>
      <c r="H404" s="3">
        <v>73</v>
      </c>
      <c r="I404" s="3">
        <f>(Table3[[#This Row],[actual_price]]-Table3[[#This Row],[discounted_price]])/Table3[[#This Row],[actual_price]]*100</f>
        <v>60.006000600060005</v>
      </c>
      <c r="J404" s="3" t="str">
        <f>IF(Table3[[#This Row],[Discount %'[Calculated']]]&gt;=50,"Yes", "No")</f>
        <v>Yes</v>
      </c>
      <c r="K404" s="3">
        <f>Table3[[#This Row],[actual_price]]*Table3[[#This Row],[rating]]</f>
        <v>43995.600000000006</v>
      </c>
      <c r="L404" s="3" t="str">
        <f>IF(Table3[[#This Row],[discounted_price]]&lt;200, "&lt;$200", IF(Table3[[#This Row],[discounted_price]]&lt;=500, "$200-$500", "&gt;$500" ))</f>
        <v>&gt;$500</v>
      </c>
      <c r="M404" s="3">
        <f>Table3[[#This Row],[rating]]+(Table3[[#This Row],[rating_count]]/1000)</f>
        <v>4.4730000000000008</v>
      </c>
      <c r="N404" s="2" t="s">
        <v>3478</v>
      </c>
      <c r="O404" s="2" t="s">
        <v>3479</v>
      </c>
      <c r="P404" s="2" t="s">
        <v>3480</v>
      </c>
      <c r="Q404" s="2" t="s">
        <v>3481</v>
      </c>
      <c r="R404" s="2" t="s">
        <v>3482</v>
      </c>
      <c r="S404" s="2" t="s">
        <v>3483</v>
      </c>
      <c r="T404" s="2" t="s">
        <v>3484</v>
      </c>
      <c r="U404" s="8" t="s">
        <v>3485</v>
      </c>
    </row>
    <row r="405" spans="1:21" ht="45" customHeight="1" x14ac:dyDescent="0.25">
      <c r="A405" s="7" t="s">
        <v>66</v>
      </c>
      <c r="B405" s="2" t="s">
        <v>67</v>
      </c>
      <c r="C405" s="2" t="s">
        <v>18</v>
      </c>
      <c r="D405" s="2">
        <v>149</v>
      </c>
      <c r="E405" s="4">
        <v>1000</v>
      </c>
      <c r="F405" s="5">
        <v>0.85</v>
      </c>
      <c r="G405" s="2">
        <v>3.9</v>
      </c>
      <c r="H405" s="3">
        <v>24870</v>
      </c>
      <c r="I405" s="3">
        <f>(Table3[[#This Row],[actual_price]]-Table3[[#This Row],[discounted_price]])/Table3[[#This Row],[actual_price]]*100</f>
        <v>85.1</v>
      </c>
      <c r="J405" s="3" t="str">
        <f>IF(Table3[[#This Row],[Discount %'[Calculated']]]&gt;=50,"Yes", "No")</f>
        <v>Yes</v>
      </c>
      <c r="K405" s="3">
        <f>Table3[[#This Row],[actual_price]]*Table3[[#This Row],[rating]]</f>
        <v>3900</v>
      </c>
      <c r="L405" s="3" t="str">
        <f>IF(Table3[[#This Row],[discounted_price]]&lt;200, "&lt;$200", IF(Table3[[#This Row],[discounted_price]]&lt;=500, "$200-$500", "&gt;$500" ))</f>
        <v>&lt;$200</v>
      </c>
      <c r="M405" s="3">
        <f>Table3[[#This Row],[rating]]+(Table3[[#This Row],[rating_count]]/1000)</f>
        <v>28.77</v>
      </c>
      <c r="N405" s="2" t="s">
        <v>68</v>
      </c>
      <c r="O405" s="2" t="s">
        <v>3486</v>
      </c>
      <c r="P405" s="2" t="s">
        <v>3487</v>
      </c>
      <c r="Q405" s="2" t="s">
        <v>3488</v>
      </c>
      <c r="R405" s="2" t="s">
        <v>3489</v>
      </c>
      <c r="S405" s="2" t="s">
        <v>3490</v>
      </c>
      <c r="T405" s="2" t="s">
        <v>3491</v>
      </c>
      <c r="U405" s="8" t="s">
        <v>3492</v>
      </c>
    </row>
    <row r="406" spans="1:21" ht="45" customHeight="1" x14ac:dyDescent="0.25">
      <c r="A406" s="7" t="s">
        <v>3493</v>
      </c>
      <c r="B406" s="2" t="s">
        <v>3494</v>
      </c>
      <c r="C406" s="2" t="s">
        <v>3495</v>
      </c>
      <c r="D406" s="2">
        <v>99</v>
      </c>
      <c r="E406" s="2">
        <v>499</v>
      </c>
      <c r="F406" s="5">
        <v>0.8</v>
      </c>
      <c r="G406" s="2">
        <v>4.3</v>
      </c>
      <c r="H406" s="3">
        <v>42641</v>
      </c>
      <c r="I406" s="3">
        <f>(Table3[[#This Row],[actual_price]]-Table3[[#This Row],[discounted_price]])/Table3[[#This Row],[actual_price]]*100</f>
        <v>80.160320641282567</v>
      </c>
      <c r="J406" s="3" t="str">
        <f>IF(Table3[[#This Row],[Discount %'[Calculated']]]&gt;=50,"Yes", "No")</f>
        <v>Yes</v>
      </c>
      <c r="K406" s="3">
        <f>Table3[[#This Row],[actual_price]]*Table3[[#This Row],[rating]]</f>
        <v>2145.6999999999998</v>
      </c>
      <c r="L406" s="3" t="str">
        <f>IF(Table3[[#This Row],[discounted_price]]&lt;200, "&lt;$200", IF(Table3[[#This Row],[discounted_price]]&lt;=500, "$200-$500", "&gt;$500" ))</f>
        <v>&lt;$200</v>
      </c>
      <c r="M406" s="3">
        <f>Table3[[#This Row],[rating]]+(Table3[[#This Row],[rating_count]]/1000)</f>
        <v>46.940999999999995</v>
      </c>
      <c r="N406" s="2" t="s">
        <v>3496</v>
      </c>
      <c r="O406" s="2" t="s">
        <v>3497</v>
      </c>
      <c r="P406" s="2" t="s">
        <v>3498</v>
      </c>
      <c r="Q406" s="2" t="s">
        <v>3499</v>
      </c>
      <c r="R406" s="2" t="s">
        <v>3500</v>
      </c>
      <c r="S406" s="2" t="s">
        <v>13036</v>
      </c>
      <c r="T406" s="2" t="s">
        <v>3501</v>
      </c>
      <c r="U406" s="8" t="s">
        <v>3502</v>
      </c>
    </row>
    <row r="407" spans="1:21" ht="45" customHeight="1" x14ac:dyDescent="0.25">
      <c r="A407" s="7" t="s">
        <v>3503</v>
      </c>
      <c r="B407" s="2" t="s">
        <v>3504</v>
      </c>
      <c r="C407" s="2" t="s">
        <v>3066</v>
      </c>
      <c r="D407" s="4">
        <v>4790</v>
      </c>
      <c r="E407" s="4">
        <v>15990</v>
      </c>
      <c r="F407" s="5">
        <v>0.7</v>
      </c>
      <c r="G407" s="2">
        <v>4</v>
      </c>
      <c r="H407" s="3">
        <v>4390</v>
      </c>
      <c r="I407" s="3">
        <f>(Table3[[#This Row],[actual_price]]-Table3[[#This Row],[discounted_price]])/Table3[[#This Row],[actual_price]]*100</f>
        <v>70.043777360850541</v>
      </c>
      <c r="J407" s="3" t="str">
        <f>IF(Table3[[#This Row],[Discount %'[Calculated']]]&gt;=50,"Yes", "No")</f>
        <v>Yes</v>
      </c>
      <c r="K407" s="3">
        <f>Table3[[#This Row],[actual_price]]*Table3[[#This Row],[rating]]</f>
        <v>63960</v>
      </c>
      <c r="L407" s="3" t="str">
        <f>IF(Table3[[#This Row],[discounted_price]]&lt;200, "&lt;$200", IF(Table3[[#This Row],[discounted_price]]&lt;=500, "$200-$500", "&gt;$500" ))</f>
        <v>&gt;$500</v>
      </c>
      <c r="M407" s="3">
        <f>Table3[[#This Row],[rating]]+(Table3[[#This Row],[rating_count]]/1000)</f>
        <v>8.39</v>
      </c>
      <c r="N407" s="2" t="s">
        <v>3505</v>
      </c>
      <c r="O407" s="2" t="s">
        <v>3506</v>
      </c>
      <c r="P407" s="2" t="s">
        <v>3507</v>
      </c>
      <c r="Q407" s="2" t="s">
        <v>3508</v>
      </c>
      <c r="R407" s="2" t="s">
        <v>3509</v>
      </c>
      <c r="S407" s="2" t="s">
        <v>3510</v>
      </c>
      <c r="T407" s="2" t="s">
        <v>3511</v>
      </c>
      <c r="U407" s="8" t="s">
        <v>3512</v>
      </c>
    </row>
    <row r="408" spans="1:21" ht="45" customHeight="1" x14ac:dyDescent="0.25">
      <c r="A408" s="7" t="s">
        <v>3513</v>
      </c>
      <c r="B408" s="2" t="s">
        <v>3514</v>
      </c>
      <c r="C408" s="2" t="s">
        <v>2990</v>
      </c>
      <c r="D408" s="4">
        <v>33999</v>
      </c>
      <c r="E408" s="4">
        <v>33999</v>
      </c>
      <c r="F408" s="5">
        <v>0</v>
      </c>
      <c r="G408" s="2">
        <v>4.3</v>
      </c>
      <c r="H408" s="3">
        <v>17415</v>
      </c>
      <c r="I408" s="3">
        <f>(Table3[[#This Row],[actual_price]]-Table3[[#This Row],[discounted_price]])/Table3[[#This Row],[actual_price]]*100</f>
        <v>0</v>
      </c>
      <c r="J408" s="3" t="str">
        <f>IF(Table3[[#This Row],[Discount %'[Calculated']]]&gt;=50,"Yes", "No")</f>
        <v>No</v>
      </c>
      <c r="K408" s="3">
        <f>Table3[[#This Row],[actual_price]]*Table3[[#This Row],[rating]]</f>
        <v>146195.69999999998</v>
      </c>
      <c r="L408" s="3" t="str">
        <f>IF(Table3[[#This Row],[discounted_price]]&lt;200, "&lt;$200", IF(Table3[[#This Row],[discounted_price]]&lt;=500, "$200-$500", "&gt;$500" ))</f>
        <v>&gt;$500</v>
      </c>
      <c r="M408" s="3">
        <f>Table3[[#This Row],[rating]]+(Table3[[#This Row],[rating_count]]/1000)</f>
        <v>21.715</v>
      </c>
      <c r="N408" s="2" t="s">
        <v>3515</v>
      </c>
      <c r="O408" s="2" t="s">
        <v>3002</v>
      </c>
      <c r="P408" s="2" t="s">
        <v>3003</v>
      </c>
      <c r="Q408" s="2" t="s">
        <v>3004</v>
      </c>
      <c r="R408" s="2" t="s">
        <v>3005</v>
      </c>
      <c r="S408" s="2" t="s">
        <v>3006</v>
      </c>
      <c r="T408" s="2" t="s">
        <v>3007</v>
      </c>
      <c r="U408" s="8" t="s">
        <v>3516</v>
      </c>
    </row>
    <row r="409" spans="1:21" ht="45" customHeight="1" x14ac:dyDescent="0.25">
      <c r="A409" s="7" t="s">
        <v>3517</v>
      </c>
      <c r="B409" s="2" t="s">
        <v>3518</v>
      </c>
      <c r="C409" s="2" t="s">
        <v>3519</v>
      </c>
      <c r="D409" s="2">
        <v>99</v>
      </c>
      <c r="E409" s="2">
        <v>999</v>
      </c>
      <c r="F409" s="5">
        <v>0.9</v>
      </c>
      <c r="G409" s="2">
        <v>4</v>
      </c>
      <c r="H409" s="3">
        <v>1396</v>
      </c>
      <c r="I409" s="3">
        <f>(Table3[[#This Row],[actual_price]]-Table3[[#This Row],[discounted_price]])/Table3[[#This Row],[actual_price]]*100</f>
        <v>90.090090090090087</v>
      </c>
      <c r="J409" s="3" t="str">
        <f>IF(Table3[[#This Row],[Discount %'[Calculated']]]&gt;=50,"Yes", "No")</f>
        <v>Yes</v>
      </c>
      <c r="K409" s="3">
        <f>Table3[[#This Row],[actual_price]]*Table3[[#This Row],[rating]]</f>
        <v>3996</v>
      </c>
      <c r="L409" s="3" t="str">
        <f>IF(Table3[[#This Row],[discounted_price]]&lt;200, "&lt;$200", IF(Table3[[#This Row],[discounted_price]]&lt;=500, "$200-$500", "&gt;$500" ))</f>
        <v>&lt;$200</v>
      </c>
      <c r="M409" s="3">
        <f>Table3[[#This Row],[rating]]+(Table3[[#This Row],[rating_count]]/1000)</f>
        <v>5.3959999999999999</v>
      </c>
      <c r="N409" s="2" t="s">
        <v>3520</v>
      </c>
      <c r="O409" s="2" t="s">
        <v>3521</v>
      </c>
      <c r="P409" s="2" t="s">
        <v>3522</v>
      </c>
      <c r="Q409" s="2" t="s">
        <v>3523</v>
      </c>
      <c r="R409" s="2" t="s">
        <v>3524</v>
      </c>
      <c r="S409" s="2" t="s">
        <v>3525</v>
      </c>
      <c r="T409" s="2" t="s">
        <v>3526</v>
      </c>
      <c r="U409" s="8" t="s">
        <v>3527</v>
      </c>
    </row>
    <row r="410" spans="1:21" ht="45" customHeight="1" x14ac:dyDescent="0.25">
      <c r="A410" s="7" t="s">
        <v>3528</v>
      </c>
      <c r="B410" s="2" t="s">
        <v>3529</v>
      </c>
      <c r="C410" s="2" t="s">
        <v>3066</v>
      </c>
      <c r="D410" s="2">
        <v>299</v>
      </c>
      <c r="E410" s="4">
        <v>1900</v>
      </c>
      <c r="F410" s="5">
        <v>0.84</v>
      </c>
      <c r="G410" s="2">
        <v>3.6</v>
      </c>
      <c r="H410" s="3">
        <v>18202</v>
      </c>
      <c r="I410" s="3">
        <f>(Table3[[#This Row],[actual_price]]-Table3[[#This Row],[discounted_price]])/Table3[[#This Row],[actual_price]]*100</f>
        <v>84.263157894736835</v>
      </c>
      <c r="J410" s="3" t="str">
        <f>IF(Table3[[#This Row],[Discount %'[Calculated']]]&gt;=50,"Yes", "No")</f>
        <v>Yes</v>
      </c>
      <c r="K410" s="3">
        <f>Table3[[#This Row],[actual_price]]*Table3[[#This Row],[rating]]</f>
        <v>6840</v>
      </c>
      <c r="L410" s="3" t="str">
        <f>IF(Table3[[#This Row],[discounted_price]]&lt;200, "&lt;$200", IF(Table3[[#This Row],[discounted_price]]&lt;=500, "$200-$500", "&gt;$500" ))</f>
        <v>$200-$500</v>
      </c>
      <c r="M410" s="3">
        <f>Table3[[#This Row],[rating]]+(Table3[[#This Row],[rating_count]]/1000)</f>
        <v>21.802000000000003</v>
      </c>
      <c r="N410" s="2" t="s">
        <v>3530</v>
      </c>
      <c r="O410" s="2" t="s">
        <v>3531</v>
      </c>
      <c r="P410" s="2" t="s">
        <v>3532</v>
      </c>
      <c r="Q410" s="2" t="s">
        <v>3533</v>
      </c>
      <c r="R410" s="2" t="s">
        <v>3534</v>
      </c>
      <c r="S410" s="2" t="s">
        <v>3535</v>
      </c>
      <c r="T410" s="2" t="s">
        <v>3536</v>
      </c>
      <c r="U410" s="8" t="s">
        <v>3537</v>
      </c>
    </row>
    <row r="411" spans="1:21" ht="45" customHeight="1" x14ac:dyDescent="0.25">
      <c r="A411" s="7" t="s">
        <v>3538</v>
      </c>
      <c r="B411" s="2" t="s">
        <v>3539</v>
      </c>
      <c r="C411" s="2" t="s">
        <v>2990</v>
      </c>
      <c r="D411" s="4">
        <v>10999</v>
      </c>
      <c r="E411" s="4">
        <v>14999</v>
      </c>
      <c r="F411" s="5">
        <v>0.27</v>
      </c>
      <c r="G411" s="2">
        <v>4.0999999999999996</v>
      </c>
      <c r="H411" s="3">
        <v>18998</v>
      </c>
      <c r="I411" s="3">
        <f>(Table3[[#This Row],[actual_price]]-Table3[[#This Row],[discounted_price]])/Table3[[#This Row],[actual_price]]*100</f>
        <v>26.668444562970866</v>
      </c>
      <c r="J411" s="3" t="str">
        <f>IF(Table3[[#This Row],[Discount %'[Calculated']]]&gt;=50,"Yes", "No")</f>
        <v>No</v>
      </c>
      <c r="K411" s="3">
        <f>Table3[[#This Row],[actual_price]]*Table3[[#This Row],[rating]]</f>
        <v>61495.899999999994</v>
      </c>
      <c r="L411" s="3" t="str">
        <f>IF(Table3[[#This Row],[discounted_price]]&lt;200, "&lt;$200", IF(Table3[[#This Row],[discounted_price]]&lt;=500, "$200-$500", "&gt;$500" ))</f>
        <v>&gt;$500</v>
      </c>
      <c r="M411" s="3">
        <f>Table3[[#This Row],[rating]]+(Table3[[#This Row],[rating_count]]/1000)</f>
        <v>23.097999999999999</v>
      </c>
      <c r="N411" s="2" t="s">
        <v>3540</v>
      </c>
      <c r="O411" s="2" t="s">
        <v>3209</v>
      </c>
      <c r="P411" s="2" t="s">
        <v>3210</v>
      </c>
      <c r="Q411" s="2" t="s">
        <v>3211</v>
      </c>
      <c r="R411" s="2" t="s">
        <v>3212</v>
      </c>
      <c r="S411" s="2" t="s">
        <v>3213</v>
      </c>
      <c r="T411" s="2" t="s">
        <v>3214</v>
      </c>
      <c r="U411" s="8" t="s">
        <v>3541</v>
      </c>
    </row>
    <row r="412" spans="1:21" ht="45" customHeight="1" x14ac:dyDescent="0.25">
      <c r="A412" s="7" t="s">
        <v>3542</v>
      </c>
      <c r="B412" s="2" t="s">
        <v>3543</v>
      </c>
      <c r="C412" s="2" t="s">
        <v>2990</v>
      </c>
      <c r="D412" s="4">
        <v>34999</v>
      </c>
      <c r="E412" s="4">
        <v>38999</v>
      </c>
      <c r="F412" s="5">
        <v>0.1</v>
      </c>
      <c r="G412" s="2">
        <v>4.2</v>
      </c>
      <c r="H412" s="3">
        <v>11029</v>
      </c>
      <c r="I412" s="3">
        <f>(Table3[[#This Row],[actual_price]]-Table3[[#This Row],[discounted_price]])/Table3[[#This Row],[actual_price]]*100</f>
        <v>10.256673248032001</v>
      </c>
      <c r="J412" s="3" t="str">
        <f>IF(Table3[[#This Row],[Discount %'[Calculated']]]&gt;=50,"Yes", "No")</f>
        <v>No</v>
      </c>
      <c r="K412" s="3">
        <f>Table3[[#This Row],[actual_price]]*Table3[[#This Row],[rating]]</f>
        <v>163795.80000000002</v>
      </c>
      <c r="L412" s="3" t="str">
        <f>IF(Table3[[#This Row],[discounted_price]]&lt;200, "&lt;$200", IF(Table3[[#This Row],[discounted_price]]&lt;=500, "$200-$500", "&gt;$500" ))</f>
        <v>&gt;$500</v>
      </c>
      <c r="M412" s="3">
        <f>Table3[[#This Row],[rating]]+(Table3[[#This Row],[rating_count]]/1000)</f>
        <v>15.228999999999999</v>
      </c>
      <c r="N412" s="2" t="s">
        <v>3544</v>
      </c>
      <c r="O412" s="2" t="s">
        <v>3545</v>
      </c>
      <c r="P412" s="2" t="s">
        <v>3546</v>
      </c>
      <c r="Q412" s="2" t="s">
        <v>3547</v>
      </c>
      <c r="R412" s="2" t="s">
        <v>3548</v>
      </c>
      <c r="S412" s="2" t="s">
        <v>3549</v>
      </c>
      <c r="T412" s="2" t="s">
        <v>3550</v>
      </c>
      <c r="U412" s="8" t="s">
        <v>3551</v>
      </c>
    </row>
    <row r="413" spans="1:21" ht="45" customHeight="1" x14ac:dyDescent="0.25">
      <c r="A413" s="7" t="s">
        <v>3552</v>
      </c>
      <c r="B413" s="2" t="s">
        <v>3231</v>
      </c>
      <c r="C413" s="2" t="s">
        <v>2990</v>
      </c>
      <c r="D413" s="4">
        <v>16999</v>
      </c>
      <c r="E413" s="4">
        <v>24999</v>
      </c>
      <c r="F413" s="5">
        <v>0.32</v>
      </c>
      <c r="G413" s="2">
        <v>4.0999999999999996</v>
      </c>
      <c r="H413" s="3">
        <v>22318</v>
      </c>
      <c r="I413" s="3">
        <f>(Table3[[#This Row],[actual_price]]-Table3[[#This Row],[discounted_price]])/Table3[[#This Row],[actual_price]]*100</f>
        <v>32.001280051202045</v>
      </c>
      <c r="J413" s="3" t="str">
        <f>IF(Table3[[#This Row],[Discount %'[Calculated']]]&gt;=50,"Yes", "No")</f>
        <v>No</v>
      </c>
      <c r="K413" s="3">
        <f>Table3[[#This Row],[actual_price]]*Table3[[#This Row],[rating]]</f>
        <v>102495.9</v>
      </c>
      <c r="L413" s="3" t="str">
        <f>IF(Table3[[#This Row],[discounted_price]]&lt;200, "&lt;$200", IF(Table3[[#This Row],[discounted_price]]&lt;=500, "$200-$500", "&gt;$500" ))</f>
        <v>&gt;$500</v>
      </c>
      <c r="M413" s="3">
        <f>Table3[[#This Row],[rating]]+(Table3[[#This Row],[rating_count]]/1000)</f>
        <v>26.417999999999999</v>
      </c>
      <c r="N413" s="2" t="s">
        <v>3232</v>
      </c>
      <c r="O413" s="2" t="s">
        <v>3194</v>
      </c>
      <c r="P413" s="2" t="s">
        <v>3195</v>
      </c>
      <c r="Q413" s="2" t="s">
        <v>3196</v>
      </c>
      <c r="R413" s="2" t="s">
        <v>3197</v>
      </c>
      <c r="S413" s="2" t="s">
        <v>3198</v>
      </c>
      <c r="T413" s="2" t="s">
        <v>3233</v>
      </c>
      <c r="U413" s="8" t="s">
        <v>3553</v>
      </c>
    </row>
    <row r="414" spans="1:21" ht="45" customHeight="1" x14ac:dyDescent="0.25">
      <c r="A414" s="7" t="s">
        <v>3554</v>
      </c>
      <c r="B414" s="2" t="s">
        <v>3555</v>
      </c>
      <c r="C414" s="2" t="s">
        <v>3495</v>
      </c>
      <c r="D414" s="2">
        <v>199</v>
      </c>
      <c r="E414" s="2">
        <v>499</v>
      </c>
      <c r="F414" s="5">
        <v>0.6</v>
      </c>
      <c r="G414" s="2">
        <v>4.0999999999999996</v>
      </c>
      <c r="H414" s="3">
        <v>1786</v>
      </c>
      <c r="I414" s="3">
        <f>(Table3[[#This Row],[actual_price]]-Table3[[#This Row],[discounted_price]])/Table3[[#This Row],[actual_price]]*100</f>
        <v>60.120240480961925</v>
      </c>
      <c r="J414" s="3" t="str">
        <f>IF(Table3[[#This Row],[Discount %'[Calculated']]]&gt;=50,"Yes", "No")</f>
        <v>Yes</v>
      </c>
      <c r="K414" s="3">
        <f>Table3[[#This Row],[actual_price]]*Table3[[#This Row],[rating]]</f>
        <v>2045.8999999999999</v>
      </c>
      <c r="L414" s="3" t="str">
        <f>IF(Table3[[#This Row],[discounted_price]]&lt;200, "&lt;$200", IF(Table3[[#This Row],[discounted_price]]&lt;=500, "$200-$500", "&gt;$500" ))</f>
        <v>&lt;$200</v>
      </c>
      <c r="M414" s="3">
        <f>Table3[[#This Row],[rating]]+(Table3[[#This Row],[rating_count]]/1000)</f>
        <v>5.8859999999999992</v>
      </c>
      <c r="N414" s="2" t="s">
        <v>3556</v>
      </c>
      <c r="O414" s="2" t="s">
        <v>3557</v>
      </c>
      <c r="P414" s="2" t="s">
        <v>3558</v>
      </c>
      <c r="Q414" s="2" t="s">
        <v>3559</v>
      </c>
      <c r="R414" s="2" t="s">
        <v>3560</v>
      </c>
      <c r="S414" s="2" t="s">
        <v>3561</v>
      </c>
      <c r="T414" s="2" t="s">
        <v>3562</v>
      </c>
      <c r="U414" s="8" t="s">
        <v>3563</v>
      </c>
    </row>
    <row r="415" spans="1:21" ht="45" customHeight="1" x14ac:dyDescent="0.25">
      <c r="A415" s="7" t="s">
        <v>3564</v>
      </c>
      <c r="B415" s="2" t="s">
        <v>3565</v>
      </c>
      <c r="C415" s="2" t="s">
        <v>2979</v>
      </c>
      <c r="D415" s="2">
        <v>999</v>
      </c>
      <c r="E415" s="4">
        <v>1599</v>
      </c>
      <c r="F415" s="5">
        <v>0.38</v>
      </c>
      <c r="G415" s="2">
        <v>4</v>
      </c>
      <c r="H415" s="3">
        <v>7222</v>
      </c>
      <c r="I415" s="3">
        <f>(Table3[[#This Row],[actual_price]]-Table3[[#This Row],[discounted_price]])/Table3[[#This Row],[actual_price]]*100</f>
        <v>37.523452157598499</v>
      </c>
      <c r="J415" s="3" t="str">
        <f>IF(Table3[[#This Row],[Discount %'[Calculated']]]&gt;=50,"Yes", "No")</f>
        <v>No</v>
      </c>
      <c r="K415" s="3">
        <f>Table3[[#This Row],[actual_price]]*Table3[[#This Row],[rating]]</f>
        <v>6396</v>
      </c>
      <c r="L415" s="3" t="str">
        <f>IF(Table3[[#This Row],[discounted_price]]&lt;200, "&lt;$200", IF(Table3[[#This Row],[discounted_price]]&lt;=500, "$200-$500", "&gt;$500" ))</f>
        <v>&gt;$500</v>
      </c>
      <c r="M415" s="3">
        <f>Table3[[#This Row],[rating]]+(Table3[[#This Row],[rating_count]]/1000)</f>
        <v>11.222000000000001</v>
      </c>
      <c r="N415" s="2" t="s">
        <v>3566</v>
      </c>
      <c r="O415" s="2" t="s">
        <v>3567</v>
      </c>
      <c r="P415" s="2" t="s">
        <v>3568</v>
      </c>
      <c r="Q415" s="2" t="s">
        <v>3569</v>
      </c>
      <c r="R415" s="2" t="s">
        <v>3570</v>
      </c>
      <c r="S415" s="2" t="s">
        <v>3571</v>
      </c>
      <c r="T415" s="2" t="s">
        <v>3572</v>
      </c>
      <c r="U415" s="8" t="s">
        <v>3573</v>
      </c>
    </row>
    <row r="416" spans="1:21" ht="45" customHeight="1" x14ac:dyDescent="0.25">
      <c r="A416" s="7" t="s">
        <v>3574</v>
      </c>
      <c r="B416" s="2" t="s">
        <v>3575</v>
      </c>
      <c r="C416" s="2" t="s">
        <v>3045</v>
      </c>
      <c r="D416" s="4">
        <v>1299</v>
      </c>
      <c r="E416" s="4">
        <v>1599</v>
      </c>
      <c r="F416" s="5">
        <v>0.19</v>
      </c>
      <c r="G416" s="2">
        <v>4</v>
      </c>
      <c r="H416" s="3">
        <v>128311</v>
      </c>
      <c r="I416" s="3">
        <f>(Table3[[#This Row],[actual_price]]-Table3[[#This Row],[discounted_price]])/Table3[[#This Row],[actual_price]]*100</f>
        <v>18.761726078799249</v>
      </c>
      <c r="J416" s="3" t="str">
        <f>IF(Table3[[#This Row],[Discount %'[Calculated']]]&gt;=50,"Yes", "No")</f>
        <v>No</v>
      </c>
      <c r="K416" s="3">
        <f>Table3[[#This Row],[actual_price]]*Table3[[#This Row],[rating]]</f>
        <v>6396</v>
      </c>
      <c r="L416" s="3" t="str">
        <f>IF(Table3[[#This Row],[discounted_price]]&lt;200, "&lt;$200", IF(Table3[[#This Row],[discounted_price]]&lt;=500, "$200-$500", "&gt;$500" ))</f>
        <v>&gt;$500</v>
      </c>
      <c r="M416" s="3">
        <f>Table3[[#This Row],[rating]]+(Table3[[#This Row],[rating_count]]/1000)</f>
        <v>132.31100000000001</v>
      </c>
      <c r="N416" s="2" t="s">
        <v>3046</v>
      </c>
      <c r="O416" s="2" t="s">
        <v>3047</v>
      </c>
      <c r="P416" s="2" t="s">
        <v>3048</v>
      </c>
      <c r="Q416" s="2" t="s">
        <v>3049</v>
      </c>
      <c r="R416" s="2" t="s">
        <v>3050</v>
      </c>
      <c r="S416" s="2" t="s">
        <v>3051</v>
      </c>
      <c r="T416" s="2" t="s">
        <v>3576</v>
      </c>
      <c r="U416" s="8" t="s">
        <v>3577</v>
      </c>
    </row>
    <row r="417" spans="1:21" ht="45" customHeight="1" x14ac:dyDescent="0.25">
      <c r="A417" s="7" t="s">
        <v>3578</v>
      </c>
      <c r="B417" s="2" t="s">
        <v>3579</v>
      </c>
      <c r="C417" s="2" t="s">
        <v>3066</v>
      </c>
      <c r="D417" s="2">
        <v>599</v>
      </c>
      <c r="E417" s="4">
        <v>1800</v>
      </c>
      <c r="F417" s="5">
        <v>0.67</v>
      </c>
      <c r="G417" s="2">
        <v>3.5</v>
      </c>
      <c r="H417" s="3">
        <v>83996</v>
      </c>
      <c r="I417" s="3">
        <f>(Table3[[#This Row],[actual_price]]-Table3[[#This Row],[discounted_price]])/Table3[[#This Row],[actual_price]]*100</f>
        <v>66.722222222222229</v>
      </c>
      <c r="J417" s="3" t="str">
        <f>IF(Table3[[#This Row],[Discount %'[Calculated']]]&gt;=50,"Yes", "No")</f>
        <v>Yes</v>
      </c>
      <c r="K417" s="3">
        <f>Table3[[#This Row],[actual_price]]*Table3[[#This Row],[rating]]</f>
        <v>6300</v>
      </c>
      <c r="L417" s="3" t="str">
        <f>IF(Table3[[#This Row],[discounted_price]]&lt;200, "&lt;$200", IF(Table3[[#This Row],[discounted_price]]&lt;=500, "$200-$500", "&gt;$500" ))</f>
        <v>&gt;$500</v>
      </c>
      <c r="M417" s="3">
        <f>Table3[[#This Row],[rating]]+(Table3[[#This Row],[rating_count]]/1000)</f>
        <v>87.495999999999995</v>
      </c>
      <c r="N417" s="2" t="s">
        <v>3580</v>
      </c>
      <c r="O417" s="2" t="s">
        <v>3581</v>
      </c>
      <c r="P417" s="2" t="s">
        <v>3582</v>
      </c>
      <c r="Q417" s="2" t="s">
        <v>3583</v>
      </c>
      <c r="R417" s="2" t="s">
        <v>3584</v>
      </c>
      <c r="S417" s="2" t="s">
        <v>3585</v>
      </c>
      <c r="T417" s="2" t="s">
        <v>3586</v>
      </c>
      <c r="U417" s="8" t="s">
        <v>3587</v>
      </c>
    </row>
    <row r="418" spans="1:21" ht="45" customHeight="1" x14ac:dyDescent="0.25">
      <c r="A418" s="7" t="s">
        <v>3588</v>
      </c>
      <c r="B418" s="2" t="s">
        <v>3589</v>
      </c>
      <c r="C418" s="2" t="s">
        <v>3024</v>
      </c>
      <c r="D418" s="2">
        <v>599</v>
      </c>
      <c r="E418" s="4">
        <v>1899</v>
      </c>
      <c r="F418" s="5">
        <v>0.68</v>
      </c>
      <c r="G418" s="2">
        <v>4.3</v>
      </c>
      <c r="H418" s="3">
        <v>140036</v>
      </c>
      <c r="I418" s="3">
        <f>(Table3[[#This Row],[actual_price]]-Table3[[#This Row],[discounted_price]])/Table3[[#This Row],[actual_price]]*100</f>
        <v>68.457082675092153</v>
      </c>
      <c r="J418" s="3" t="str">
        <f>IF(Table3[[#This Row],[Discount %'[Calculated']]]&gt;=50,"Yes", "No")</f>
        <v>Yes</v>
      </c>
      <c r="K418" s="3">
        <f>Table3[[#This Row],[actual_price]]*Table3[[#This Row],[rating]]</f>
        <v>8165.7</v>
      </c>
      <c r="L418" s="3" t="str">
        <f>IF(Table3[[#This Row],[discounted_price]]&lt;200, "&lt;$200", IF(Table3[[#This Row],[discounted_price]]&lt;=500, "$200-$500", "&gt;$500" ))</f>
        <v>&gt;$500</v>
      </c>
      <c r="M418" s="3">
        <f>Table3[[#This Row],[rating]]+(Table3[[#This Row],[rating_count]]/1000)</f>
        <v>144.33600000000001</v>
      </c>
      <c r="N418" s="2" t="s">
        <v>3443</v>
      </c>
      <c r="O418" s="2" t="s">
        <v>3444</v>
      </c>
      <c r="P418" s="2" t="s">
        <v>3445</v>
      </c>
      <c r="Q418" s="2" t="s">
        <v>3446</v>
      </c>
      <c r="R418" s="2" t="s">
        <v>3447</v>
      </c>
      <c r="S418" s="2" t="s">
        <v>3448</v>
      </c>
      <c r="T418" s="2" t="s">
        <v>3590</v>
      </c>
      <c r="U418" s="8" t="s">
        <v>3591</v>
      </c>
    </row>
    <row r="419" spans="1:21" ht="45" customHeight="1" x14ac:dyDescent="0.25">
      <c r="A419" s="7" t="s">
        <v>3592</v>
      </c>
      <c r="B419" s="2" t="s">
        <v>3593</v>
      </c>
      <c r="C419" s="2" t="s">
        <v>2979</v>
      </c>
      <c r="D419" s="4">
        <v>1799</v>
      </c>
      <c r="E419" s="4">
        <v>2499</v>
      </c>
      <c r="F419" s="5">
        <v>0.28000000000000003</v>
      </c>
      <c r="G419" s="2">
        <v>4.0999999999999996</v>
      </c>
      <c r="H419" s="3">
        <v>18678</v>
      </c>
      <c r="I419" s="3">
        <f>(Table3[[#This Row],[actual_price]]-Table3[[#This Row],[discounted_price]])/Table3[[#This Row],[actual_price]]*100</f>
        <v>28.011204481792717</v>
      </c>
      <c r="J419" s="3" t="str">
        <f>IF(Table3[[#This Row],[Discount %'[Calculated']]]&gt;=50,"Yes", "No")</f>
        <v>No</v>
      </c>
      <c r="K419" s="3">
        <f>Table3[[#This Row],[actual_price]]*Table3[[#This Row],[rating]]</f>
        <v>10245.9</v>
      </c>
      <c r="L419" s="3" t="str">
        <f>IF(Table3[[#This Row],[discounted_price]]&lt;200, "&lt;$200", IF(Table3[[#This Row],[discounted_price]]&lt;=500, "$200-$500", "&gt;$500" ))</f>
        <v>&gt;$500</v>
      </c>
      <c r="M419" s="3">
        <f>Table3[[#This Row],[rating]]+(Table3[[#This Row],[rating_count]]/1000)</f>
        <v>22.777999999999999</v>
      </c>
      <c r="N419" s="2" t="s">
        <v>3594</v>
      </c>
      <c r="O419" s="2" t="s">
        <v>3595</v>
      </c>
      <c r="P419" s="2" t="s">
        <v>3596</v>
      </c>
      <c r="Q419" s="2" t="s">
        <v>3597</v>
      </c>
      <c r="R419" s="2" t="s">
        <v>3598</v>
      </c>
      <c r="S419" s="2" t="s">
        <v>13037</v>
      </c>
      <c r="T419" s="2" t="s">
        <v>3599</v>
      </c>
      <c r="U419" s="8" t="s">
        <v>3600</v>
      </c>
    </row>
    <row r="420" spans="1:21" ht="45" customHeight="1" x14ac:dyDescent="0.25">
      <c r="A420" s="7" t="s">
        <v>76</v>
      </c>
      <c r="B420" s="2" t="s">
        <v>77</v>
      </c>
      <c r="C420" s="2" t="s">
        <v>18</v>
      </c>
      <c r="D420" s="2">
        <v>176.63</v>
      </c>
      <c r="E420" s="2">
        <v>499</v>
      </c>
      <c r="F420" s="5">
        <v>0.65</v>
      </c>
      <c r="G420" s="2">
        <v>4.0999999999999996</v>
      </c>
      <c r="H420" s="3">
        <v>15189</v>
      </c>
      <c r="I420" s="3">
        <f>(Table3[[#This Row],[actual_price]]-Table3[[#This Row],[discounted_price]])/Table3[[#This Row],[actual_price]]*100</f>
        <v>64.603206412825656</v>
      </c>
      <c r="J420" s="3" t="str">
        <f>IF(Table3[[#This Row],[Discount %'[Calculated']]]&gt;=50,"Yes", "No")</f>
        <v>Yes</v>
      </c>
      <c r="K420" s="3">
        <f>Table3[[#This Row],[actual_price]]*Table3[[#This Row],[rating]]</f>
        <v>2045.8999999999999</v>
      </c>
      <c r="L420" s="3" t="str">
        <f>IF(Table3[[#This Row],[discounted_price]]&lt;200, "&lt;$200", IF(Table3[[#This Row],[discounted_price]]&lt;=500, "$200-$500", "&gt;$500" ))</f>
        <v>&lt;$200</v>
      </c>
      <c r="M420" s="3">
        <f>Table3[[#This Row],[rating]]+(Table3[[#This Row],[rating_count]]/1000)</f>
        <v>19.289000000000001</v>
      </c>
      <c r="N420" s="2" t="s">
        <v>78</v>
      </c>
      <c r="O420" s="2" t="s">
        <v>79</v>
      </c>
      <c r="P420" s="2" t="s">
        <v>80</v>
      </c>
      <c r="Q420" s="2" t="s">
        <v>81</v>
      </c>
      <c r="R420" s="2" t="s">
        <v>82</v>
      </c>
      <c r="S420" s="2" t="s">
        <v>83</v>
      </c>
      <c r="T420" s="2" t="s">
        <v>3601</v>
      </c>
      <c r="U420" s="8" t="s">
        <v>3602</v>
      </c>
    </row>
    <row r="421" spans="1:21" ht="45" customHeight="1" x14ac:dyDescent="0.25">
      <c r="A421" s="7" t="s">
        <v>3603</v>
      </c>
      <c r="B421" s="2" t="s">
        <v>3604</v>
      </c>
      <c r="C421" s="2" t="s">
        <v>2990</v>
      </c>
      <c r="D421" s="4">
        <v>10999</v>
      </c>
      <c r="E421" s="4">
        <v>14999</v>
      </c>
      <c r="F421" s="5">
        <v>0.27</v>
      </c>
      <c r="G421" s="2">
        <v>4.0999999999999996</v>
      </c>
      <c r="H421" s="3">
        <v>18998</v>
      </c>
      <c r="I421" s="3">
        <f>(Table3[[#This Row],[actual_price]]-Table3[[#This Row],[discounted_price]])/Table3[[#This Row],[actual_price]]*100</f>
        <v>26.668444562970866</v>
      </c>
      <c r="J421" s="3" t="str">
        <f>IF(Table3[[#This Row],[Discount %'[Calculated']]]&gt;=50,"Yes", "No")</f>
        <v>No</v>
      </c>
      <c r="K421" s="3">
        <f>Table3[[#This Row],[actual_price]]*Table3[[#This Row],[rating]]</f>
        <v>61495.899999999994</v>
      </c>
      <c r="L421" s="3" t="str">
        <f>IF(Table3[[#This Row],[discounted_price]]&lt;200, "&lt;$200", IF(Table3[[#This Row],[discounted_price]]&lt;=500, "$200-$500", "&gt;$500" ))</f>
        <v>&gt;$500</v>
      </c>
      <c r="M421" s="3">
        <f>Table3[[#This Row],[rating]]+(Table3[[#This Row],[rating_count]]/1000)</f>
        <v>23.097999999999999</v>
      </c>
      <c r="N421" s="2" t="s">
        <v>3540</v>
      </c>
      <c r="O421" s="2" t="s">
        <v>3209</v>
      </c>
      <c r="P421" s="2" t="s">
        <v>3210</v>
      </c>
      <c r="Q421" s="2" t="s">
        <v>3211</v>
      </c>
      <c r="R421" s="2" t="s">
        <v>3212</v>
      </c>
      <c r="S421" s="2" t="s">
        <v>3213</v>
      </c>
      <c r="T421" s="2" t="s">
        <v>3605</v>
      </c>
      <c r="U421" s="8" t="s">
        <v>3606</v>
      </c>
    </row>
    <row r="422" spans="1:21" ht="45" customHeight="1" x14ac:dyDescent="0.25">
      <c r="A422" s="7" t="s">
        <v>3607</v>
      </c>
      <c r="B422" s="2" t="s">
        <v>3608</v>
      </c>
      <c r="C422" s="2" t="s">
        <v>2948</v>
      </c>
      <c r="D422" s="4">
        <v>2999</v>
      </c>
      <c r="E422" s="4">
        <v>7990</v>
      </c>
      <c r="F422" s="5">
        <v>0.62</v>
      </c>
      <c r="G422" s="2">
        <v>4.0999999999999996</v>
      </c>
      <c r="H422" s="3">
        <v>48449</v>
      </c>
      <c r="I422" s="3">
        <f>(Table3[[#This Row],[actual_price]]-Table3[[#This Row],[discounted_price]])/Table3[[#This Row],[actual_price]]*100</f>
        <v>62.465581977471842</v>
      </c>
      <c r="J422" s="3" t="str">
        <f>IF(Table3[[#This Row],[Discount %'[Calculated']]]&gt;=50,"Yes", "No")</f>
        <v>Yes</v>
      </c>
      <c r="K422" s="3">
        <f>Table3[[#This Row],[actual_price]]*Table3[[#This Row],[rating]]</f>
        <v>32758.999999999996</v>
      </c>
      <c r="L422" s="3" t="str">
        <f>IF(Table3[[#This Row],[discounted_price]]&lt;200, "&lt;$200", IF(Table3[[#This Row],[discounted_price]]&lt;=500, "$200-$500", "&gt;$500" ))</f>
        <v>&gt;$500</v>
      </c>
      <c r="M422" s="3">
        <f>Table3[[#This Row],[rating]]+(Table3[[#This Row],[rating_count]]/1000)</f>
        <v>52.548999999999999</v>
      </c>
      <c r="N422" s="2" t="s">
        <v>3423</v>
      </c>
      <c r="O422" s="2" t="s">
        <v>3609</v>
      </c>
      <c r="P422" s="2" t="s">
        <v>3610</v>
      </c>
      <c r="Q422" s="2" t="s">
        <v>3611</v>
      </c>
      <c r="R422" s="2" t="s">
        <v>3612</v>
      </c>
      <c r="S422" s="2" t="s">
        <v>3613</v>
      </c>
      <c r="T422" s="2" t="s">
        <v>3614</v>
      </c>
      <c r="U422" s="8" t="s">
        <v>3615</v>
      </c>
    </row>
    <row r="423" spans="1:21" ht="45" customHeight="1" x14ac:dyDescent="0.25">
      <c r="A423" s="7" t="s">
        <v>3616</v>
      </c>
      <c r="B423" s="2" t="s">
        <v>3617</v>
      </c>
      <c r="C423" s="2" t="s">
        <v>2948</v>
      </c>
      <c r="D423" s="4">
        <v>1999</v>
      </c>
      <c r="E423" s="4">
        <v>7990</v>
      </c>
      <c r="F423" s="5">
        <v>0.75</v>
      </c>
      <c r="G423" s="2">
        <v>3.8</v>
      </c>
      <c r="H423" s="3">
        <v>17831</v>
      </c>
      <c r="I423" s="3">
        <f>(Table3[[#This Row],[actual_price]]-Table3[[#This Row],[discounted_price]])/Table3[[#This Row],[actual_price]]*100</f>
        <v>74.981226533166449</v>
      </c>
      <c r="J423" s="3" t="str">
        <f>IF(Table3[[#This Row],[Discount %'[Calculated']]]&gt;=50,"Yes", "No")</f>
        <v>Yes</v>
      </c>
      <c r="K423" s="3">
        <f>Table3[[#This Row],[actual_price]]*Table3[[#This Row],[rating]]</f>
        <v>30362</v>
      </c>
      <c r="L423" s="3" t="str">
        <f>IF(Table3[[#This Row],[discounted_price]]&lt;200, "&lt;$200", IF(Table3[[#This Row],[discounted_price]]&lt;=500, "$200-$500", "&gt;$500" ))</f>
        <v>&gt;$500</v>
      </c>
      <c r="M423" s="3">
        <f>Table3[[#This Row],[rating]]+(Table3[[#This Row],[rating_count]]/1000)</f>
        <v>21.631</v>
      </c>
      <c r="N423" s="2" t="s">
        <v>2969</v>
      </c>
      <c r="O423" s="2" t="s">
        <v>2970</v>
      </c>
      <c r="P423" s="2" t="s">
        <v>2971</v>
      </c>
      <c r="Q423" s="2" t="s">
        <v>2972</v>
      </c>
      <c r="R423" s="2" t="s">
        <v>2973</v>
      </c>
      <c r="S423" s="2" t="s">
        <v>2974</v>
      </c>
      <c r="T423" s="2" t="s">
        <v>3618</v>
      </c>
      <c r="U423" s="8" t="s">
        <v>3619</v>
      </c>
    </row>
    <row r="424" spans="1:21" ht="45" customHeight="1" x14ac:dyDescent="0.25">
      <c r="A424" s="7" t="s">
        <v>86</v>
      </c>
      <c r="B424" s="2" t="s">
        <v>87</v>
      </c>
      <c r="C424" s="2" t="s">
        <v>18</v>
      </c>
      <c r="D424" s="2">
        <v>229</v>
      </c>
      <c r="E424" s="2">
        <v>299</v>
      </c>
      <c r="F424" s="5">
        <v>0.23</v>
      </c>
      <c r="G424" s="2">
        <v>4.3</v>
      </c>
      <c r="H424" s="3">
        <v>30411</v>
      </c>
      <c r="I424" s="3">
        <f>(Table3[[#This Row],[actual_price]]-Table3[[#This Row],[discounted_price]])/Table3[[#This Row],[actual_price]]*100</f>
        <v>23.411371237458194</v>
      </c>
      <c r="J424" s="3" t="str">
        <f>IF(Table3[[#This Row],[Discount %'[Calculated']]]&gt;=50,"Yes", "No")</f>
        <v>No</v>
      </c>
      <c r="K424" s="3">
        <f>Table3[[#This Row],[actual_price]]*Table3[[#This Row],[rating]]</f>
        <v>1285.7</v>
      </c>
      <c r="L424" s="3" t="str">
        <f>IF(Table3[[#This Row],[discounted_price]]&lt;200, "&lt;$200", IF(Table3[[#This Row],[discounted_price]]&lt;=500, "$200-$500", "&gt;$500" ))</f>
        <v>$200-$500</v>
      </c>
      <c r="M424" s="3">
        <f>Table3[[#This Row],[rating]]+(Table3[[#This Row],[rating_count]]/1000)</f>
        <v>34.710999999999999</v>
      </c>
      <c r="N424" s="2" t="s">
        <v>88</v>
      </c>
      <c r="O424" s="2" t="s">
        <v>89</v>
      </c>
      <c r="P424" s="2" t="s">
        <v>90</v>
      </c>
      <c r="Q424" s="2" t="s">
        <v>91</v>
      </c>
      <c r="R424" s="2" t="s">
        <v>92</v>
      </c>
      <c r="S424" s="2" t="s">
        <v>93</v>
      </c>
      <c r="T424" s="2" t="s">
        <v>3620</v>
      </c>
      <c r="U424" s="8" t="s">
        <v>3621</v>
      </c>
    </row>
    <row r="425" spans="1:21" ht="45" customHeight="1" x14ac:dyDescent="0.25">
      <c r="A425" s="7" t="s">
        <v>107</v>
      </c>
      <c r="B425" s="2" t="s">
        <v>108</v>
      </c>
      <c r="C425" s="2" t="s">
        <v>18</v>
      </c>
      <c r="D425" s="2">
        <v>199</v>
      </c>
      <c r="E425" s="2">
        <v>299</v>
      </c>
      <c r="F425" s="5">
        <v>0.33</v>
      </c>
      <c r="G425" s="2">
        <v>4</v>
      </c>
      <c r="H425" s="3">
        <v>43994</v>
      </c>
      <c r="I425" s="3">
        <f>(Table3[[#This Row],[actual_price]]-Table3[[#This Row],[discounted_price]])/Table3[[#This Row],[actual_price]]*100</f>
        <v>33.444816053511708</v>
      </c>
      <c r="J425" s="3" t="str">
        <f>IF(Table3[[#This Row],[Discount %'[Calculated']]]&gt;=50,"Yes", "No")</f>
        <v>No</v>
      </c>
      <c r="K425" s="3">
        <f>Table3[[#This Row],[actual_price]]*Table3[[#This Row],[rating]]</f>
        <v>1196</v>
      </c>
      <c r="L425" s="3" t="str">
        <f>IF(Table3[[#This Row],[discounted_price]]&lt;200, "&lt;$200", IF(Table3[[#This Row],[discounted_price]]&lt;=500, "$200-$500", "&gt;$500" ))</f>
        <v>&lt;$200</v>
      </c>
      <c r="M425" s="3">
        <f>Table3[[#This Row],[rating]]+(Table3[[#This Row],[rating_count]]/1000)</f>
        <v>47.994</v>
      </c>
      <c r="N425" s="2" t="s">
        <v>109</v>
      </c>
      <c r="O425" s="2" t="s">
        <v>30</v>
      </c>
      <c r="P425" s="2" t="s">
        <v>31</v>
      </c>
      <c r="Q425" s="2" t="s">
        <v>32</v>
      </c>
      <c r="R425" s="2" t="s">
        <v>33</v>
      </c>
      <c r="S425" s="2" t="s">
        <v>34</v>
      </c>
      <c r="T425" s="2" t="s">
        <v>3622</v>
      </c>
      <c r="U425" s="8" t="s">
        <v>3623</v>
      </c>
    </row>
    <row r="426" spans="1:21" ht="45" customHeight="1" x14ac:dyDescent="0.25">
      <c r="A426" s="7" t="s">
        <v>3624</v>
      </c>
      <c r="B426" s="2" t="s">
        <v>3625</v>
      </c>
      <c r="C426" s="2" t="s">
        <v>3162</v>
      </c>
      <c r="D426" s="2">
        <v>649</v>
      </c>
      <c r="E426" s="2">
        <v>999</v>
      </c>
      <c r="F426" s="5">
        <v>0.35</v>
      </c>
      <c r="G426" s="2">
        <v>4.2</v>
      </c>
      <c r="H426" s="3">
        <v>1315</v>
      </c>
      <c r="I426" s="3">
        <f>(Table3[[#This Row],[actual_price]]-Table3[[#This Row],[discounted_price]])/Table3[[#This Row],[actual_price]]*100</f>
        <v>35.035035035035037</v>
      </c>
      <c r="J426" s="3" t="str">
        <f>IF(Table3[[#This Row],[Discount %'[Calculated']]]&gt;=50,"Yes", "No")</f>
        <v>No</v>
      </c>
      <c r="K426" s="3">
        <f>Table3[[#This Row],[actual_price]]*Table3[[#This Row],[rating]]</f>
        <v>4195.8</v>
      </c>
      <c r="L426" s="3" t="str">
        <f>IF(Table3[[#This Row],[discounted_price]]&lt;200, "&lt;$200", IF(Table3[[#This Row],[discounted_price]]&lt;=500, "$200-$500", "&gt;$500" ))</f>
        <v>&gt;$500</v>
      </c>
      <c r="M426" s="3">
        <f>Table3[[#This Row],[rating]]+(Table3[[#This Row],[rating_count]]/1000)</f>
        <v>5.5150000000000006</v>
      </c>
      <c r="N426" s="2" t="s">
        <v>3626</v>
      </c>
      <c r="O426" s="2" t="s">
        <v>3627</v>
      </c>
      <c r="P426" s="2" t="s">
        <v>3628</v>
      </c>
      <c r="Q426" s="2" t="s">
        <v>3629</v>
      </c>
      <c r="R426" s="2" t="s">
        <v>3630</v>
      </c>
      <c r="S426" s="2" t="s">
        <v>3631</v>
      </c>
      <c r="T426" s="2" t="s">
        <v>3632</v>
      </c>
      <c r="U426" s="8" t="s">
        <v>3633</v>
      </c>
    </row>
    <row r="427" spans="1:21" ht="45" customHeight="1" x14ac:dyDescent="0.25">
      <c r="A427" s="7" t="s">
        <v>3634</v>
      </c>
      <c r="B427" s="2" t="s">
        <v>3462</v>
      </c>
      <c r="C427" s="2" t="s">
        <v>2990</v>
      </c>
      <c r="D427" s="4">
        <v>13999</v>
      </c>
      <c r="E427" s="4">
        <v>19499</v>
      </c>
      <c r="F427" s="5">
        <v>0.28000000000000003</v>
      </c>
      <c r="G427" s="2">
        <v>4.0999999999999996</v>
      </c>
      <c r="H427" s="3">
        <v>18998</v>
      </c>
      <c r="I427" s="3">
        <f>(Table3[[#This Row],[actual_price]]-Table3[[#This Row],[discounted_price]])/Table3[[#This Row],[actual_price]]*100</f>
        <v>28.206574696138265</v>
      </c>
      <c r="J427" s="3" t="str">
        <f>IF(Table3[[#This Row],[Discount %'[Calculated']]]&gt;=50,"Yes", "No")</f>
        <v>No</v>
      </c>
      <c r="K427" s="3">
        <f>Table3[[#This Row],[actual_price]]*Table3[[#This Row],[rating]]</f>
        <v>79945.899999999994</v>
      </c>
      <c r="L427" s="3" t="str">
        <f>IF(Table3[[#This Row],[discounted_price]]&lt;200, "&lt;$200", IF(Table3[[#This Row],[discounted_price]]&lt;=500, "$200-$500", "&gt;$500" ))</f>
        <v>&gt;$500</v>
      </c>
      <c r="M427" s="3">
        <f>Table3[[#This Row],[rating]]+(Table3[[#This Row],[rating_count]]/1000)</f>
        <v>23.097999999999999</v>
      </c>
      <c r="N427" s="2" t="s">
        <v>3463</v>
      </c>
      <c r="O427" s="2" t="s">
        <v>3209</v>
      </c>
      <c r="P427" s="2" t="s">
        <v>3210</v>
      </c>
      <c r="Q427" s="2" t="s">
        <v>3211</v>
      </c>
      <c r="R427" s="2" t="s">
        <v>3212</v>
      </c>
      <c r="S427" s="2" t="s">
        <v>3213</v>
      </c>
      <c r="T427" s="2" t="s">
        <v>3464</v>
      </c>
      <c r="U427" s="8" t="s">
        <v>3635</v>
      </c>
    </row>
    <row r="428" spans="1:21" ht="45" customHeight="1" x14ac:dyDescent="0.25">
      <c r="A428" s="7" t="s">
        <v>3636</v>
      </c>
      <c r="B428" s="2" t="s">
        <v>3637</v>
      </c>
      <c r="C428" s="2" t="s">
        <v>3638</v>
      </c>
      <c r="D428" s="2">
        <v>119</v>
      </c>
      <c r="E428" s="2">
        <v>299</v>
      </c>
      <c r="F428" s="5">
        <v>0.6</v>
      </c>
      <c r="G428" s="2">
        <v>4.0999999999999996</v>
      </c>
      <c r="H428" s="3">
        <v>5999</v>
      </c>
      <c r="I428" s="3">
        <f>(Table3[[#This Row],[actual_price]]-Table3[[#This Row],[discounted_price]])/Table3[[#This Row],[actual_price]]*100</f>
        <v>60.200668896321076</v>
      </c>
      <c r="J428" s="3" t="str">
        <f>IF(Table3[[#This Row],[Discount %'[Calculated']]]&gt;=50,"Yes", "No")</f>
        <v>Yes</v>
      </c>
      <c r="K428" s="3">
        <f>Table3[[#This Row],[actual_price]]*Table3[[#This Row],[rating]]</f>
        <v>1225.8999999999999</v>
      </c>
      <c r="L428" s="3" t="str">
        <f>IF(Table3[[#This Row],[discounted_price]]&lt;200, "&lt;$200", IF(Table3[[#This Row],[discounted_price]]&lt;=500, "$200-$500", "&gt;$500" ))</f>
        <v>&lt;$200</v>
      </c>
      <c r="M428" s="3">
        <f>Table3[[#This Row],[rating]]+(Table3[[#This Row],[rating_count]]/1000)</f>
        <v>10.099</v>
      </c>
      <c r="N428" s="2" t="s">
        <v>3639</v>
      </c>
      <c r="O428" s="2" t="s">
        <v>3640</v>
      </c>
      <c r="P428" s="2" t="s">
        <v>3641</v>
      </c>
      <c r="Q428" s="2" t="s">
        <v>3642</v>
      </c>
      <c r="R428" s="2" t="s">
        <v>3643</v>
      </c>
      <c r="S428" s="2" t="s">
        <v>3644</v>
      </c>
      <c r="T428" s="2" t="s">
        <v>3645</v>
      </c>
      <c r="U428" s="8" t="s">
        <v>3646</v>
      </c>
    </row>
    <row r="429" spans="1:21" ht="45" customHeight="1" x14ac:dyDescent="0.25">
      <c r="A429" s="7" t="s">
        <v>3647</v>
      </c>
      <c r="B429" s="2" t="s">
        <v>3648</v>
      </c>
      <c r="C429" s="2" t="s">
        <v>2990</v>
      </c>
      <c r="D429" s="4">
        <v>12999</v>
      </c>
      <c r="E429" s="4">
        <v>17999</v>
      </c>
      <c r="F429" s="5">
        <v>0.28000000000000003</v>
      </c>
      <c r="G429" s="2">
        <v>4.0999999999999996</v>
      </c>
      <c r="H429" s="3">
        <v>50772</v>
      </c>
      <c r="I429" s="3">
        <f>(Table3[[#This Row],[actual_price]]-Table3[[#This Row],[discounted_price]])/Table3[[#This Row],[actual_price]]*100</f>
        <v>27.779321073392964</v>
      </c>
      <c r="J429" s="3" t="str">
        <f>IF(Table3[[#This Row],[Discount %'[Calculated']]]&gt;=50,"Yes", "No")</f>
        <v>No</v>
      </c>
      <c r="K429" s="3">
        <f>Table3[[#This Row],[actual_price]]*Table3[[#This Row],[rating]]</f>
        <v>73795.899999999994</v>
      </c>
      <c r="L429" s="3" t="str">
        <f>IF(Table3[[#This Row],[discounted_price]]&lt;200, "&lt;$200", IF(Table3[[#This Row],[discounted_price]]&lt;=500, "$200-$500", "&gt;$500" ))</f>
        <v>&gt;$500</v>
      </c>
      <c r="M429" s="3">
        <f>Table3[[#This Row],[rating]]+(Table3[[#This Row],[rating_count]]/1000)</f>
        <v>54.872</v>
      </c>
      <c r="N429" s="2" t="s">
        <v>3649</v>
      </c>
      <c r="O429" s="2" t="s">
        <v>3650</v>
      </c>
      <c r="P429" s="2" t="s">
        <v>3651</v>
      </c>
      <c r="Q429" s="2" t="s">
        <v>3652</v>
      </c>
      <c r="R429" s="2" t="s">
        <v>3653</v>
      </c>
      <c r="S429" s="2" t="s">
        <v>3654</v>
      </c>
      <c r="T429" s="2" t="s">
        <v>3655</v>
      </c>
      <c r="U429" s="8" t="s">
        <v>3656</v>
      </c>
    </row>
    <row r="430" spans="1:21" ht="45" customHeight="1" x14ac:dyDescent="0.25">
      <c r="A430" s="7" t="s">
        <v>112</v>
      </c>
      <c r="B430" s="2" t="s">
        <v>113</v>
      </c>
      <c r="C430" s="2" t="s">
        <v>18</v>
      </c>
      <c r="D430" s="2">
        <v>154</v>
      </c>
      <c r="E430" s="2">
        <v>339</v>
      </c>
      <c r="F430" s="5">
        <v>0.55000000000000004</v>
      </c>
      <c r="G430" s="2">
        <v>4.3</v>
      </c>
      <c r="H430" s="3">
        <v>13391</v>
      </c>
      <c r="I430" s="3">
        <f>(Table3[[#This Row],[actual_price]]-Table3[[#This Row],[discounted_price]])/Table3[[#This Row],[actual_price]]*100</f>
        <v>54.572271386430685</v>
      </c>
      <c r="J430" s="3" t="str">
        <f>IF(Table3[[#This Row],[Discount %'[Calculated']]]&gt;=50,"Yes", "No")</f>
        <v>Yes</v>
      </c>
      <c r="K430" s="3">
        <f>Table3[[#This Row],[actual_price]]*Table3[[#This Row],[rating]]</f>
        <v>1457.7</v>
      </c>
      <c r="L430" s="3" t="str">
        <f>IF(Table3[[#This Row],[discounted_price]]&lt;200, "&lt;$200", IF(Table3[[#This Row],[discounted_price]]&lt;=500, "$200-$500", "&gt;$500" ))</f>
        <v>&lt;$200</v>
      </c>
      <c r="M430" s="3">
        <f>Table3[[#This Row],[rating]]+(Table3[[#This Row],[rating_count]]/1000)</f>
        <v>17.690999999999999</v>
      </c>
      <c r="N430" s="2" t="s">
        <v>1043</v>
      </c>
      <c r="O430" s="2" t="s">
        <v>115</v>
      </c>
      <c r="P430" s="2" t="s">
        <v>116</v>
      </c>
      <c r="Q430" s="2" t="s">
        <v>117</v>
      </c>
      <c r="R430" s="2" t="s">
        <v>118</v>
      </c>
      <c r="S430" s="2" t="s">
        <v>119</v>
      </c>
      <c r="T430" s="2" t="s">
        <v>120</v>
      </c>
      <c r="U430" s="8" t="s">
        <v>3657</v>
      </c>
    </row>
    <row r="431" spans="1:21" ht="45" customHeight="1" x14ac:dyDescent="0.25">
      <c r="A431" s="7" t="s">
        <v>3658</v>
      </c>
      <c r="B431" s="2" t="s">
        <v>3659</v>
      </c>
      <c r="C431" s="2" t="s">
        <v>2990</v>
      </c>
      <c r="D431" s="4">
        <v>20999</v>
      </c>
      <c r="E431" s="4">
        <v>26999</v>
      </c>
      <c r="F431" s="5">
        <v>0.22</v>
      </c>
      <c r="G431" s="2">
        <v>3.9</v>
      </c>
      <c r="H431" s="3">
        <v>25824</v>
      </c>
      <c r="I431" s="3">
        <f>(Table3[[#This Row],[actual_price]]-Table3[[#This Row],[discounted_price]])/Table3[[#This Row],[actual_price]]*100</f>
        <v>22.223045297973997</v>
      </c>
      <c r="J431" s="3" t="str">
        <f>IF(Table3[[#This Row],[Discount %'[Calculated']]]&gt;=50,"Yes", "No")</f>
        <v>No</v>
      </c>
      <c r="K431" s="3">
        <f>Table3[[#This Row],[actual_price]]*Table3[[#This Row],[rating]]</f>
        <v>105296.09999999999</v>
      </c>
      <c r="L431" s="3" t="str">
        <f>IF(Table3[[#This Row],[discounted_price]]&lt;200, "&lt;$200", IF(Table3[[#This Row],[discounted_price]]&lt;=500, "$200-$500", "&gt;$500" ))</f>
        <v>&gt;$500</v>
      </c>
      <c r="M431" s="3">
        <f>Table3[[#This Row],[rating]]+(Table3[[#This Row],[rating_count]]/1000)</f>
        <v>29.724</v>
      </c>
      <c r="N431" s="2" t="s">
        <v>3660</v>
      </c>
      <c r="O431" s="2" t="s">
        <v>3371</v>
      </c>
      <c r="P431" s="2" t="s">
        <v>3372</v>
      </c>
      <c r="Q431" s="2" t="s">
        <v>3373</v>
      </c>
      <c r="R431" s="2" t="s">
        <v>3374</v>
      </c>
      <c r="S431" s="2" t="s">
        <v>3375</v>
      </c>
      <c r="T431" s="2" t="s">
        <v>3661</v>
      </c>
      <c r="U431" s="8" t="s">
        <v>3662</v>
      </c>
    </row>
    <row r="432" spans="1:21" ht="45" customHeight="1" x14ac:dyDescent="0.25">
      <c r="A432" s="7" t="s">
        <v>3663</v>
      </c>
      <c r="B432" s="2" t="s">
        <v>3664</v>
      </c>
      <c r="C432" s="2" t="s">
        <v>3162</v>
      </c>
      <c r="D432" s="2">
        <v>249</v>
      </c>
      <c r="E432" s="2">
        <v>649</v>
      </c>
      <c r="F432" s="5">
        <v>0.62</v>
      </c>
      <c r="G432" s="2">
        <v>4</v>
      </c>
      <c r="H432" s="3">
        <v>14404</v>
      </c>
      <c r="I432" s="3">
        <f>(Table3[[#This Row],[actual_price]]-Table3[[#This Row],[discounted_price]])/Table3[[#This Row],[actual_price]]*100</f>
        <v>61.633281972265017</v>
      </c>
      <c r="J432" s="3" t="str">
        <f>IF(Table3[[#This Row],[Discount %'[Calculated']]]&gt;=50,"Yes", "No")</f>
        <v>Yes</v>
      </c>
      <c r="K432" s="3">
        <f>Table3[[#This Row],[actual_price]]*Table3[[#This Row],[rating]]</f>
        <v>2596</v>
      </c>
      <c r="L432" s="3" t="str">
        <f>IF(Table3[[#This Row],[discounted_price]]&lt;200, "&lt;$200", IF(Table3[[#This Row],[discounted_price]]&lt;=500, "$200-$500", "&gt;$500" ))</f>
        <v>$200-$500</v>
      </c>
      <c r="M432" s="3">
        <f>Table3[[#This Row],[rating]]+(Table3[[#This Row],[rating_count]]/1000)</f>
        <v>18.404</v>
      </c>
      <c r="N432" s="2" t="s">
        <v>3665</v>
      </c>
      <c r="O432" s="2" t="s">
        <v>3666</v>
      </c>
      <c r="P432" s="2" t="s">
        <v>3667</v>
      </c>
      <c r="Q432" s="2" t="s">
        <v>3668</v>
      </c>
      <c r="R432" s="2" t="s">
        <v>3669</v>
      </c>
      <c r="S432" s="2" t="s">
        <v>3670</v>
      </c>
      <c r="T432" s="2" t="s">
        <v>3671</v>
      </c>
      <c r="U432" s="8" t="s">
        <v>3672</v>
      </c>
    </row>
    <row r="433" spans="1:21" ht="45" customHeight="1" x14ac:dyDescent="0.25">
      <c r="A433" s="7" t="s">
        <v>3673</v>
      </c>
      <c r="B433" s="2" t="s">
        <v>3674</v>
      </c>
      <c r="C433" s="2" t="s">
        <v>3162</v>
      </c>
      <c r="D433" s="2">
        <v>99</v>
      </c>
      <c r="E433" s="2">
        <v>171</v>
      </c>
      <c r="F433" s="5">
        <v>0.42</v>
      </c>
      <c r="G433" s="2">
        <v>4.5</v>
      </c>
      <c r="H433" s="3">
        <v>11339</v>
      </c>
      <c r="I433" s="3">
        <f>(Table3[[#This Row],[actual_price]]-Table3[[#This Row],[discounted_price]])/Table3[[#This Row],[actual_price]]*100</f>
        <v>42.105263157894733</v>
      </c>
      <c r="J433" s="3" t="str">
        <f>IF(Table3[[#This Row],[Discount %'[Calculated']]]&gt;=50,"Yes", "No")</f>
        <v>No</v>
      </c>
      <c r="K433" s="3">
        <f>Table3[[#This Row],[actual_price]]*Table3[[#This Row],[rating]]</f>
        <v>769.5</v>
      </c>
      <c r="L433" s="3" t="str">
        <f>IF(Table3[[#This Row],[discounted_price]]&lt;200, "&lt;$200", IF(Table3[[#This Row],[discounted_price]]&lt;=500, "$200-$500", "&gt;$500" ))</f>
        <v>&lt;$200</v>
      </c>
      <c r="M433" s="3">
        <f>Table3[[#This Row],[rating]]+(Table3[[#This Row],[rating_count]]/1000)</f>
        <v>15.839</v>
      </c>
      <c r="N433" s="2" t="s">
        <v>3675</v>
      </c>
      <c r="O433" s="2" t="s">
        <v>3676</v>
      </c>
      <c r="P433" s="2" t="s">
        <v>3677</v>
      </c>
      <c r="Q433" s="2" t="s">
        <v>3678</v>
      </c>
      <c r="R433" s="2" t="s">
        <v>3679</v>
      </c>
      <c r="S433" s="2" t="s">
        <v>3680</v>
      </c>
      <c r="T433" s="2" t="s">
        <v>3681</v>
      </c>
      <c r="U433" s="8" t="s">
        <v>3682</v>
      </c>
    </row>
    <row r="434" spans="1:21" ht="45" customHeight="1" x14ac:dyDescent="0.25">
      <c r="A434" s="7" t="s">
        <v>3683</v>
      </c>
      <c r="B434" s="2" t="s">
        <v>3684</v>
      </c>
      <c r="C434" s="2" t="s">
        <v>3151</v>
      </c>
      <c r="D434" s="2">
        <v>489</v>
      </c>
      <c r="E434" s="4">
        <v>1999</v>
      </c>
      <c r="F434" s="5">
        <v>0.76</v>
      </c>
      <c r="G434" s="2">
        <v>4</v>
      </c>
      <c r="H434" s="3">
        <v>3626</v>
      </c>
      <c r="I434" s="3">
        <f>(Table3[[#This Row],[actual_price]]-Table3[[#This Row],[discounted_price]])/Table3[[#This Row],[actual_price]]*100</f>
        <v>75.537768884442229</v>
      </c>
      <c r="J434" s="3" t="str">
        <f>IF(Table3[[#This Row],[Discount %'[Calculated']]]&gt;=50,"Yes", "No")</f>
        <v>Yes</v>
      </c>
      <c r="K434" s="3">
        <f>Table3[[#This Row],[actual_price]]*Table3[[#This Row],[rating]]</f>
        <v>7996</v>
      </c>
      <c r="L434" s="3" t="str">
        <f>IF(Table3[[#This Row],[discounted_price]]&lt;200, "&lt;$200", IF(Table3[[#This Row],[discounted_price]]&lt;=500, "$200-$500", "&gt;$500" ))</f>
        <v>$200-$500</v>
      </c>
      <c r="M434" s="3">
        <f>Table3[[#This Row],[rating]]+(Table3[[#This Row],[rating_count]]/1000)</f>
        <v>7.6259999999999994</v>
      </c>
      <c r="N434" s="2" t="s">
        <v>3685</v>
      </c>
      <c r="O434" s="2" t="s">
        <v>3686</v>
      </c>
      <c r="P434" s="2" t="s">
        <v>3687</v>
      </c>
      <c r="Q434" s="2" t="s">
        <v>3688</v>
      </c>
      <c r="R434" s="2" t="s">
        <v>3689</v>
      </c>
      <c r="S434" s="2" t="s">
        <v>3690</v>
      </c>
      <c r="T434" s="2" t="s">
        <v>3691</v>
      </c>
      <c r="U434" s="8" t="s">
        <v>3692</v>
      </c>
    </row>
    <row r="435" spans="1:21" ht="45" customHeight="1" x14ac:dyDescent="0.25">
      <c r="A435" s="7" t="s">
        <v>3693</v>
      </c>
      <c r="B435" s="2" t="s">
        <v>3694</v>
      </c>
      <c r="C435" s="2" t="s">
        <v>3024</v>
      </c>
      <c r="D435" s="2">
        <v>369</v>
      </c>
      <c r="E435" s="4">
        <v>1600</v>
      </c>
      <c r="F435" s="5">
        <v>0.77</v>
      </c>
      <c r="G435" s="2">
        <v>4</v>
      </c>
      <c r="H435" s="3">
        <v>32625</v>
      </c>
      <c r="I435" s="3">
        <f>(Table3[[#This Row],[actual_price]]-Table3[[#This Row],[discounted_price]])/Table3[[#This Row],[actual_price]]*100</f>
        <v>76.9375</v>
      </c>
      <c r="J435" s="3" t="str">
        <f>IF(Table3[[#This Row],[Discount %'[Calculated']]]&gt;=50,"Yes", "No")</f>
        <v>Yes</v>
      </c>
      <c r="K435" s="3">
        <f>Table3[[#This Row],[actual_price]]*Table3[[#This Row],[rating]]</f>
        <v>6400</v>
      </c>
      <c r="L435" s="3" t="str">
        <f>IF(Table3[[#This Row],[discounted_price]]&lt;200, "&lt;$200", IF(Table3[[#This Row],[discounted_price]]&lt;=500, "$200-$500", "&gt;$500" ))</f>
        <v>$200-$500</v>
      </c>
      <c r="M435" s="3">
        <f>Table3[[#This Row],[rating]]+(Table3[[#This Row],[rating_count]]/1000)</f>
        <v>36.625</v>
      </c>
      <c r="N435" s="2" t="s">
        <v>3695</v>
      </c>
      <c r="O435" s="2" t="s">
        <v>3696</v>
      </c>
      <c r="P435" s="2" t="s">
        <v>3697</v>
      </c>
      <c r="Q435" s="2" t="s">
        <v>3698</v>
      </c>
      <c r="R435" s="2" t="s">
        <v>3699</v>
      </c>
      <c r="S435" s="2" t="s">
        <v>3700</v>
      </c>
      <c r="T435" s="2" t="s">
        <v>3701</v>
      </c>
      <c r="U435" s="8" t="s">
        <v>3702</v>
      </c>
    </row>
    <row r="436" spans="1:21" ht="45" customHeight="1" x14ac:dyDescent="0.25">
      <c r="A436" s="7" t="s">
        <v>3703</v>
      </c>
      <c r="B436" s="2" t="s">
        <v>3704</v>
      </c>
      <c r="C436" s="2" t="s">
        <v>2990</v>
      </c>
      <c r="D436" s="4">
        <v>15499</v>
      </c>
      <c r="E436" s="4">
        <v>20999</v>
      </c>
      <c r="F436" s="5">
        <v>0.26</v>
      </c>
      <c r="G436" s="2">
        <v>4.0999999999999996</v>
      </c>
      <c r="H436" s="3">
        <v>19252</v>
      </c>
      <c r="I436" s="3">
        <f>(Table3[[#This Row],[actual_price]]-Table3[[#This Row],[discounted_price]])/Table3[[#This Row],[actual_price]]*100</f>
        <v>26.191723415400737</v>
      </c>
      <c r="J436" s="3" t="str">
        <f>IF(Table3[[#This Row],[Discount %'[Calculated']]]&gt;=50,"Yes", "No")</f>
        <v>No</v>
      </c>
      <c r="K436" s="3">
        <f>Table3[[#This Row],[actual_price]]*Table3[[#This Row],[rating]]</f>
        <v>86095.9</v>
      </c>
      <c r="L436" s="3" t="str">
        <f>IF(Table3[[#This Row],[discounted_price]]&lt;200, "&lt;$200", IF(Table3[[#This Row],[discounted_price]]&lt;=500, "$200-$500", "&gt;$500" ))</f>
        <v>&gt;$500</v>
      </c>
      <c r="M436" s="3">
        <f>Table3[[#This Row],[rating]]+(Table3[[#This Row],[rating_count]]/1000)</f>
        <v>23.351999999999997</v>
      </c>
      <c r="N436" s="2" t="s">
        <v>3705</v>
      </c>
      <c r="O436" s="2" t="s">
        <v>3305</v>
      </c>
      <c r="P436" s="2" t="s">
        <v>3306</v>
      </c>
      <c r="Q436" s="2" t="s">
        <v>3307</v>
      </c>
      <c r="R436" s="2" t="s">
        <v>3308</v>
      </c>
      <c r="S436" s="2" t="s">
        <v>3309</v>
      </c>
      <c r="T436" s="2" t="s">
        <v>3474</v>
      </c>
      <c r="U436" s="8" t="s">
        <v>3706</v>
      </c>
    </row>
    <row r="437" spans="1:21" ht="45" customHeight="1" x14ac:dyDescent="0.25">
      <c r="A437" s="7" t="s">
        <v>3707</v>
      </c>
      <c r="B437" s="2" t="s">
        <v>3708</v>
      </c>
      <c r="C437" s="2" t="s">
        <v>2990</v>
      </c>
      <c r="D437" s="4">
        <v>15499</v>
      </c>
      <c r="E437" s="4">
        <v>18999</v>
      </c>
      <c r="F437" s="5">
        <v>0.18</v>
      </c>
      <c r="G437" s="2">
        <v>4.0999999999999996</v>
      </c>
      <c r="H437" s="3">
        <v>19252</v>
      </c>
      <c r="I437" s="3">
        <f>(Table3[[#This Row],[actual_price]]-Table3[[#This Row],[discounted_price]])/Table3[[#This Row],[actual_price]]*100</f>
        <v>18.422022211695353</v>
      </c>
      <c r="J437" s="3" t="str">
        <f>IF(Table3[[#This Row],[Discount %'[Calculated']]]&gt;=50,"Yes", "No")</f>
        <v>No</v>
      </c>
      <c r="K437" s="3">
        <f>Table3[[#This Row],[actual_price]]*Table3[[#This Row],[rating]]</f>
        <v>77895.899999999994</v>
      </c>
      <c r="L437" s="3" t="str">
        <f>IF(Table3[[#This Row],[discounted_price]]&lt;200, "&lt;$200", IF(Table3[[#This Row],[discounted_price]]&lt;=500, "$200-$500", "&gt;$500" ))</f>
        <v>&gt;$500</v>
      </c>
      <c r="M437" s="3">
        <f>Table3[[#This Row],[rating]]+(Table3[[#This Row],[rating_count]]/1000)</f>
        <v>23.351999999999997</v>
      </c>
      <c r="N437" s="2" t="s">
        <v>3304</v>
      </c>
      <c r="O437" s="2" t="s">
        <v>3305</v>
      </c>
      <c r="P437" s="2" t="s">
        <v>3306</v>
      </c>
      <c r="Q437" s="2" t="s">
        <v>3307</v>
      </c>
      <c r="R437" s="2" t="s">
        <v>3308</v>
      </c>
      <c r="S437" s="2" t="s">
        <v>3309</v>
      </c>
      <c r="T437" s="2" t="s">
        <v>3709</v>
      </c>
      <c r="U437" s="8" t="s">
        <v>3710</v>
      </c>
    </row>
    <row r="438" spans="1:21" ht="45" customHeight="1" x14ac:dyDescent="0.25">
      <c r="A438" s="7" t="s">
        <v>3711</v>
      </c>
      <c r="B438" s="2" t="s">
        <v>3712</v>
      </c>
      <c r="C438" s="2" t="s">
        <v>2990</v>
      </c>
      <c r="D438" s="4">
        <v>22999</v>
      </c>
      <c r="E438" s="4">
        <v>28999</v>
      </c>
      <c r="F438" s="5">
        <v>0.21</v>
      </c>
      <c r="G438" s="2">
        <v>3.9</v>
      </c>
      <c r="H438" s="3">
        <v>25824</v>
      </c>
      <c r="I438" s="3">
        <f>(Table3[[#This Row],[actual_price]]-Table3[[#This Row],[discounted_price]])/Table3[[#This Row],[actual_price]]*100</f>
        <v>20.690368633401153</v>
      </c>
      <c r="J438" s="3" t="str">
        <f>IF(Table3[[#This Row],[Discount %'[Calculated']]]&gt;=50,"Yes", "No")</f>
        <v>No</v>
      </c>
      <c r="K438" s="3">
        <f>Table3[[#This Row],[actual_price]]*Table3[[#This Row],[rating]]</f>
        <v>113096.09999999999</v>
      </c>
      <c r="L438" s="3" t="str">
        <f>IF(Table3[[#This Row],[discounted_price]]&lt;200, "&lt;$200", IF(Table3[[#This Row],[discounted_price]]&lt;=500, "$200-$500", "&gt;$500" ))</f>
        <v>&gt;$500</v>
      </c>
      <c r="M438" s="3">
        <f>Table3[[#This Row],[rating]]+(Table3[[#This Row],[rating_count]]/1000)</f>
        <v>29.724</v>
      </c>
      <c r="N438" s="2" t="s">
        <v>3713</v>
      </c>
      <c r="O438" s="2" t="s">
        <v>3371</v>
      </c>
      <c r="P438" s="2" t="s">
        <v>3372</v>
      </c>
      <c r="Q438" s="2" t="s">
        <v>3373</v>
      </c>
      <c r="R438" s="2" t="s">
        <v>3374</v>
      </c>
      <c r="S438" s="2" t="s">
        <v>3375</v>
      </c>
      <c r="T438" s="2" t="s">
        <v>3376</v>
      </c>
      <c r="U438" s="8" t="s">
        <v>3714</v>
      </c>
    </row>
    <row r="439" spans="1:21" ht="45" customHeight="1" x14ac:dyDescent="0.25">
      <c r="A439" s="7" t="s">
        <v>3715</v>
      </c>
      <c r="B439" s="2" t="s">
        <v>3716</v>
      </c>
      <c r="C439" s="2" t="s">
        <v>3066</v>
      </c>
      <c r="D439" s="2">
        <v>599</v>
      </c>
      <c r="E439" s="4">
        <v>1490</v>
      </c>
      <c r="F439" s="5">
        <v>0.6</v>
      </c>
      <c r="G439" s="2">
        <v>4.0999999999999996</v>
      </c>
      <c r="H439" s="3">
        <v>161679</v>
      </c>
      <c r="I439" s="3">
        <f>(Table3[[#This Row],[actual_price]]-Table3[[#This Row],[discounted_price]])/Table3[[#This Row],[actual_price]]*100</f>
        <v>59.798657718120808</v>
      </c>
      <c r="J439" s="3" t="str">
        <f>IF(Table3[[#This Row],[Discount %'[Calculated']]]&gt;=50,"Yes", "No")</f>
        <v>Yes</v>
      </c>
      <c r="K439" s="3">
        <f>Table3[[#This Row],[actual_price]]*Table3[[#This Row],[rating]]</f>
        <v>6108.9999999999991</v>
      </c>
      <c r="L439" s="3" t="str">
        <f>IF(Table3[[#This Row],[discounted_price]]&lt;200, "&lt;$200", IF(Table3[[#This Row],[discounted_price]]&lt;=500, "$200-$500", "&gt;$500" ))</f>
        <v>&gt;$500</v>
      </c>
      <c r="M439" s="3">
        <f>Table3[[#This Row],[rating]]+(Table3[[#This Row],[rating_count]]/1000)</f>
        <v>165.779</v>
      </c>
      <c r="N439" s="2" t="s">
        <v>3717</v>
      </c>
      <c r="O439" s="2" t="s">
        <v>3718</v>
      </c>
      <c r="P439" s="2" t="s">
        <v>3719</v>
      </c>
      <c r="Q439" s="2" t="s">
        <v>3720</v>
      </c>
      <c r="R439" s="2" t="s">
        <v>3721</v>
      </c>
      <c r="S439" s="2" t="s">
        <v>3722</v>
      </c>
      <c r="T439" s="2" t="s">
        <v>3723</v>
      </c>
      <c r="U439" s="8" t="s">
        <v>3724</v>
      </c>
    </row>
    <row r="440" spans="1:21" ht="45" customHeight="1" x14ac:dyDescent="0.25">
      <c r="A440" s="7" t="s">
        <v>3725</v>
      </c>
      <c r="B440" s="2" t="s">
        <v>3726</v>
      </c>
      <c r="C440" s="2" t="s">
        <v>3495</v>
      </c>
      <c r="D440" s="2">
        <v>134</v>
      </c>
      <c r="E440" s="2">
        <v>699</v>
      </c>
      <c r="F440" s="5">
        <v>0.81</v>
      </c>
      <c r="G440" s="2">
        <v>4.0999999999999996</v>
      </c>
      <c r="H440" s="3">
        <v>16685</v>
      </c>
      <c r="I440" s="3">
        <f>(Table3[[#This Row],[actual_price]]-Table3[[#This Row],[discounted_price]])/Table3[[#This Row],[actual_price]]*100</f>
        <v>80.829756795422043</v>
      </c>
      <c r="J440" s="3" t="str">
        <f>IF(Table3[[#This Row],[Discount %'[Calculated']]]&gt;=50,"Yes", "No")</f>
        <v>Yes</v>
      </c>
      <c r="K440" s="3">
        <f>Table3[[#This Row],[actual_price]]*Table3[[#This Row],[rating]]</f>
        <v>2865.8999999999996</v>
      </c>
      <c r="L440" s="3" t="str">
        <f>IF(Table3[[#This Row],[discounted_price]]&lt;200, "&lt;$200", IF(Table3[[#This Row],[discounted_price]]&lt;=500, "$200-$500", "&gt;$500" ))</f>
        <v>&lt;$200</v>
      </c>
      <c r="M440" s="3">
        <f>Table3[[#This Row],[rating]]+(Table3[[#This Row],[rating_count]]/1000)</f>
        <v>20.784999999999997</v>
      </c>
      <c r="N440" s="2" t="s">
        <v>3727</v>
      </c>
      <c r="O440" s="2" t="s">
        <v>3728</v>
      </c>
      <c r="P440" s="2" t="s">
        <v>3729</v>
      </c>
      <c r="Q440" s="2" t="s">
        <v>3730</v>
      </c>
      <c r="R440" s="2" t="s">
        <v>3731</v>
      </c>
      <c r="S440" s="2" t="s">
        <v>3732</v>
      </c>
      <c r="T440" s="2" t="s">
        <v>3733</v>
      </c>
      <c r="U440" s="8" t="s">
        <v>3734</v>
      </c>
    </row>
    <row r="441" spans="1:21" ht="45" customHeight="1" x14ac:dyDescent="0.25">
      <c r="A441" s="7" t="s">
        <v>3735</v>
      </c>
      <c r="B441" s="2" t="s">
        <v>3736</v>
      </c>
      <c r="C441" s="2" t="s">
        <v>2990</v>
      </c>
      <c r="D441" s="4">
        <v>7499</v>
      </c>
      <c r="E441" s="4">
        <v>7999</v>
      </c>
      <c r="F441" s="5">
        <v>0.06</v>
      </c>
      <c r="G441" s="2">
        <v>4</v>
      </c>
      <c r="H441" s="3">
        <v>30907</v>
      </c>
      <c r="I441" s="3">
        <f>(Table3[[#This Row],[actual_price]]-Table3[[#This Row],[discounted_price]])/Table3[[#This Row],[actual_price]]*100</f>
        <v>6.2507813476684593</v>
      </c>
      <c r="J441" s="3" t="str">
        <f>IF(Table3[[#This Row],[Discount %'[Calculated']]]&gt;=50,"Yes", "No")</f>
        <v>No</v>
      </c>
      <c r="K441" s="3">
        <f>Table3[[#This Row],[actual_price]]*Table3[[#This Row],[rating]]</f>
        <v>31996</v>
      </c>
      <c r="L441" s="3" t="str">
        <f>IF(Table3[[#This Row],[discounted_price]]&lt;200, "&lt;$200", IF(Table3[[#This Row],[discounted_price]]&lt;=500, "$200-$500", "&gt;$500" ))</f>
        <v>&gt;$500</v>
      </c>
      <c r="M441" s="3">
        <f>Table3[[#This Row],[rating]]+(Table3[[#This Row],[rating_count]]/1000)</f>
        <v>34.906999999999996</v>
      </c>
      <c r="N441" s="2" t="s">
        <v>3737</v>
      </c>
      <c r="O441" s="2" t="s">
        <v>3738</v>
      </c>
      <c r="P441" s="2" t="s">
        <v>3739</v>
      </c>
      <c r="Q441" s="2" t="s">
        <v>3740</v>
      </c>
      <c r="R441" s="2" t="s">
        <v>3741</v>
      </c>
      <c r="S441" s="2" t="s">
        <v>3742</v>
      </c>
      <c r="T441" s="2" t="s">
        <v>3743</v>
      </c>
      <c r="U441" s="8" t="s">
        <v>3744</v>
      </c>
    </row>
    <row r="442" spans="1:21" ht="45" customHeight="1" x14ac:dyDescent="0.25">
      <c r="A442" s="7" t="s">
        <v>3745</v>
      </c>
      <c r="B442" s="2" t="s">
        <v>3746</v>
      </c>
      <c r="C442" s="2" t="s">
        <v>2979</v>
      </c>
      <c r="D442" s="4">
        <v>1149</v>
      </c>
      <c r="E442" s="4">
        <v>2199</v>
      </c>
      <c r="F442" s="5">
        <v>0.48</v>
      </c>
      <c r="G442" s="2">
        <v>4.3</v>
      </c>
      <c r="H442" s="3">
        <v>178912</v>
      </c>
      <c r="I442" s="3">
        <f>(Table3[[#This Row],[actual_price]]-Table3[[#This Row],[discounted_price]])/Table3[[#This Row],[actual_price]]*100</f>
        <v>47.748976807639835</v>
      </c>
      <c r="J442" s="3" t="str">
        <f>IF(Table3[[#This Row],[Discount %'[Calculated']]]&gt;=50,"Yes", "No")</f>
        <v>No</v>
      </c>
      <c r="K442" s="3">
        <f>Table3[[#This Row],[actual_price]]*Table3[[#This Row],[rating]]</f>
        <v>9455.6999999999989</v>
      </c>
      <c r="L442" s="3" t="str">
        <f>IF(Table3[[#This Row],[discounted_price]]&lt;200, "&lt;$200", IF(Table3[[#This Row],[discounted_price]]&lt;=500, "$200-$500", "&gt;$500" ))</f>
        <v>&gt;$500</v>
      </c>
      <c r="M442" s="3">
        <f>Table3[[#This Row],[rating]]+(Table3[[#This Row],[rating_count]]/1000)</f>
        <v>183.21200000000002</v>
      </c>
      <c r="N442" s="2" t="s">
        <v>3747</v>
      </c>
      <c r="O442" s="2" t="s">
        <v>2981</v>
      </c>
      <c r="P442" s="2" t="s">
        <v>2982</v>
      </c>
      <c r="Q442" s="2" t="s">
        <v>2983</v>
      </c>
      <c r="R442" s="2" t="s">
        <v>2984</v>
      </c>
      <c r="S442" s="2" t="s">
        <v>2985</v>
      </c>
      <c r="T442" s="2" t="s">
        <v>3748</v>
      </c>
      <c r="U442" s="8" t="s">
        <v>3749</v>
      </c>
    </row>
    <row r="443" spans="1:21" ht="45" customHeight="1" x14ac:dyDescent="0.25">
      <c r="A443" s="7" t="s">
        <v>3750</v>
      </c>
      <c r="B443" s="2" t="s">
        <v>3751</v>
      </c>
      <c r="C443" s="2" t="s">
        <v>3045</v>
      </c>
      <c r="D443" s="4">
        <v>1324</v>
      </c>
      <c r="E443" s="4">
        <v>1699</v>
      </c>
      <c r="F443" s="5">
        <v>0.22</v>
      </c>
      <c r="G443" s="2">
        <v>4</v>
      </c>
      <c r="H443" s="3">
        <v>128311</v>
      </c>
      <c r="I443" s="3">
        <f>(Table3[[#This Row],[actual_price]]-Table3[[#This Row],[discounted_price]])/Table3[[#This Row],[actual_price]]*100</f>
        <v>22.071806945261919</v>
      </c>
      <c r="J443" s="3" t="str">
        <f>IF(Table3[[#This Row],[Discount %'[Calculated']]]&gt;=50,"Yes", "No")</f>
        <v>No</v>
      </c>
      <c r="K443" s="3">
        <f>Table3[[#This Row],[actual_price]]*Table3[[#This Row],[rating]]</f>
        <v>6796</v>
      </c>
      <c r="L443" s="3" t="str">
        <f>IF(Table3[[#This Row],[discounted_price]]&lt;200, "&lt;$200", IF(Table3[[#This Row],[discounted_price]]&lt;=500, "$200-$500", "&gt;$500" ))</f>
        <v>&gt;$500</v>
      </c>
      <c r="M443" s="3">
        <f>Table3[[#This Row],[rating]]+(Table3[[#This Row],[rating_count]]/1000)</f>
        <v>132.31100000000001</v>
      </c>
      <c r="N443" s="2" t="s">
        <v>3752</v>
      </c>
      <c r="O443" s="2" t="s">
        <v>3047</v>
      </c>
      <c r="P443" s="2" t="s">
        <v>3048</v>
      </c>
      <c r="Q443" s="2" t="s">
        <v>3049</v>
      </c>
      <c r="R443" s="2" t="s">
        <v>3050</v>
      </c>
      <c r="S443" s="2" t="s">
        <v>3051</v>
      </c>
      <c r="T443" s="2" t="s">
        <v>3753</v>
      </c>
      <c r="U443" s="8" t="s">
        <v>3754</v>
      </c>
    </row>
    <row r="444" spans="1:21" ht="45" customHeight="1" x14ac:dyDescent="0.25">
      <c r="A444" s="7" t="s">
        <v>3755</v>
      </c>
      <c r="B444" s="2" t="s">
        <v>3756</v>
      </c>
      <c r="C444" s="2" t="s">
        <v>2990</v>
      </c>
      <c r="D444" s="4">
        <v>13999</v>
      </c>
      <c r="E444" s="4">
        <v>19999</v>
      </c>
      <c r="F444" s="5">
        <v>0.3</v>
      </c>
      <c r="G444" s="2">
        <v>4.0999999999999996</v>
      </c>
      <c r="H444" s="3">
        <v>19252</v>
      </c>
      <c r="I444" s="3">
        <f>(Table3[[#This Row],[actual_price]]-Table3[[#This Row],[discounted_price]])/Table3[[#This Row],[actual_price]]*100</f>
        <v>30.001500075003751</v>
      </c>
      <c r="J444" s="3" t="str">
        <f>IF(Table3[[#This Row],[Discount %'[Calculated']]]&gt;=50,"Yes", "No")</f>
        <v>No</v>
      </c>
      <c r="K444" s="3">
        <f>Table3[[#This Row],[actual_price]]*Table3[[#This Row],[rating]]</f>
        <v>81995.899999999994</v>
      </c>
      <c r="L444" s="3" t="str">
        <f>IF(Table3[[#This Row],[discounted_price]]&lt;200, "&lt;$200", IF(Table3[[#This Row],[discounted_price]]&lt;=500, "$200-$500", "&gt;$500" ))</f>
        <v>&gt;$500</v>
      </c>
      <c r="M444" s="3">
        <f>Table3[[#This Row],[rating]]+(Table3[[#This Row],[rating_count]]/1000)</f>
        <v>23.351999999999997</v>
      </c>
      <c r="N444" s="2" t="s">
        <v>3705</v>
      </c>
      <c r="O444" s="2" t="s">
        <v>3305</v>
      </c>
      <c r="P444" s="2" t="s">
        <v>3306</v>
      </c>
      <c r="Q444" s="2" t="s">
        <v>3307</v>
      </c>
      <c r="R444" s="2" t="s">
        <v>3308</v>
      </c>
      <c r="S444" s="2" t="s">
        <v>3309</v>
      </c>
      <c r="T444" s="2" t="s">
        <v>3757</v>
      </c>
      <c r="U444" s="8" t="s">
        <v>3758</v>
      </c>
    </row>
    <row r="445" spans="1:21" ht="45" customHeight="1" x14ac:dyDescent="0.25">
      <c r="A445" s="7" t="s">
        <v>122</v>
      </c>
      <c r="B445" s="2" t="s">
        <v>123</v>
      </c>
      <c r="C445" s="2" t="s">
        <v>18</v>
      </c>
      <c r="D445" s="2">
        <v>299</v>
      </c>
      <c r="E445" s="2">
        <v>799</v>
      </c>
      <c r="F445" s="5">
        <v>0.63</v>
      </c>
      <c r="G445" s="2">
        <v>4.2</v>
      </c>
      <c r="H445" s="3">
        <v>94364</v>
      </c>
      <c r="I445" s="3">
        <f>(Table3[[#This Row],[actual_price]]-Table3[[#This Row],[discounted_price]])/Table3[[#This Row],[actual_price]]*100</f>
        <v>62.578222778473091</v>
      </c>
      <c r="J445" s="3" t="str">
        <f>IF(Table3[[#This Row],[Discount %'[Calculated']]]&gt;=50,"Yes", "No")</f>
        <v>Yes</v>
      </c>
      <c r="K445" s="3">
        <f>Table3[[#This Row],[actual_price]]*Table3[[#This Row],[rating]]</f>
        <v>3355.8</v>
      </c>
      <c r="L445" s="3" t="str">
        <f>IF(Table3[[#This Row],[discounted_price]]&lt;200, "&lt;$200", IF(Table3[[#This Row],[discounted_price]]&lt;=500, "$200-$500", "&gt;$500" ))</f>
        <v>$200-$500</v>
      </c>
      <c r="M445" s="3">
        <f>Table3[[#This Row],[rating]]+(Table3[[#This Row],[rating_count]]/1000)</f>
        <v>98.564000000000007</v>
      </c>
      <c r="N445" s="2" t="s">
        <v>124</v>
      </c>
      <c r="O445" s="2" t="s">
        <v>50</v>
      </c>
      <c r="P445" s="2" t="s">
        <v>51</v>
      </c>
      <c r="Q445" s="2" t="s">
        <v>52</v>
      </c>
      <c r="R445" s="2" t="s">
        <v>53</v>
      </c>
      <c r="S445" s="2" t="s">
        <v>54</v>
      </c>
      <c r="T445" s="2" t="s">
        <v>3759</v>
      </c>
      <c r="U445" s="8" t="s">
        <v>3760</v>
      </c>
    </row>
    <row r="446" spans="1:21" ht="45" customHeight="1" x14ac:dyDescent="0.25">
      <c r="A446" s="7" t="s">
        <v>3761</v>
      </c>
      <c r="B446" s="2" t="s">
        <v>3762</v>
      </c>
      <c r="C446" s="2" t="s">
        <v>2979</v>
      </c>
      <c r="D446" s="2">
        <v>999</v>
      </c>
      <c r="E446" s="4">
        <v>1599</v>
      </c>
      <c r="F446" s="5">
        <v>0.38</v>
      </c>
      <c r="G446" s="2">
        <v>4</v>
      </c>
      <c r="H446" s="3">
        <v>7222</v>
      </c>
      <c r="I446" s="3">
        <f>(Table3[[#This Row],[actual_price]]-Table3[[#This Row],[discounted_price]])/Table3[[#This Row],[actual_price]]*100</f>
        <v>37.523452157598499</v>
      </c>
      <c r="J446" s="3" t="str">
        <f>IF(Table3[[#This Row],[Discount %'[Calculated']]]&gt;=50,"Yes", "No")</f>
        <v>No</v>
      </c>
      <c r="K446" s="3">
        <f>Table3[[#This Row],[actual_price]]*Table3[[#This Row],[rating]]</f>
        <v>6396</v>
      </c>
      <c r="L446" s="3" t="str">
        <f>IF(Table3[[#This Row],[discounted_price]]&lt;200, "&lt;$200", IF(Table3[[#This Row],[discounted_price]]&lt;=500, "$200-$500", "&gt;$500" ))</f>
        <v>&gt;$500</v>
      </c>
      <c r="M446" s="3">
        <f>Table3[[#This Row],[rating]]+(Table3[[#This Row],[rating_count]]/1000)</f>
        <v>11.222000000000001</v>
      </c>
      <c r="N446" s="2" t="s">
        <v>3763</v>
      </c>
      <c r="O446" s="2" t="s">
        <v>3567</v>
      </c>
      <c r="P446" s="2" t="s">
        <v>3568</v>
      </c>
      <c r="Q446" s="2" t="s">
        <v>3569</v>
      </c>
      <c r="R446" s="2" t="s">
        <v>3570</v>
      </c>
      <c r="S446" s="2" t="s">
        <v>3571</v>
      </c>
      <c r="T446" s="2" t="s">
        <v>3764</v>
      </c>
      <c r="U446" s="8" t="s">
        <v>3765</v>
      </c>
    </row>
    <row r="447" spans="1:21" ht="45" customHeight="1" x14ac:dyDescent="0.25">
      <c r="A447" s="7" t="s">
        <v>3766</v>
      </c>
      <c r="B447" s="2" t="s">
        <v>3767</v>
      </c>
      <c r="C447" s="2" t="s">
        <v>2990</v>
      </c>
      <c r="D447" s="4">
        <v>12999</v>
      </c>
      <c r="E447" s="4">
        <v>17999</v>
      </c>
      <c r="F447" s="5">
        <v>0.28000000000000003</v>
      </c>
      <c r="G447" s="2">
        <v>4.0999999999999996</v>
      </c>
      <c r="H447" s="3">
        <v>18998</v>
      </c>
      <c r="I447" s="3">
        <f>(Table3[[#This Row],[actual_price]]-Table3[[#This Row],[discounted_price]])/Table3[[#This Row],[actual_price]]*100</f>
        <v>27.779321073392964</v>
      </c>
      <c r="J447" s="3" t="str">
        <f>IF(Table3[[#This Row],[Discount %'[Calculated']]]&gt;=50,"Yes", "No")</f>
        <v>No</v>
      </c>
      <c r="K447" s="3">
        <f>Table3[[#This Row],[actual_price]]*Table3[[#This Row],[rating]]</f>
        <v>73795.899999999994</v>
      </c>
      <c r="L447" s="3" t="str">
        <f>IF(Table3[[#This Row],[discounted_price]]&lt;200, "&lt;$200", IF(Table3[[#This Row],[discounted_price]]&lt;=500, "$200-$500", "&gt;$500" ))</f>
        <v>&gt;$500</v>
      </c>
      <c r="M447" s="3">
        <f>Table3[[#This Row],[rating]]+(Table3[[#This Row],[rating_count]]/1000)</f>
        <v>23.097999999999999</v>
      </c>
      <c r="N447" s="2" t="s">
        <v>3208</v>
      </c>
      <c r="O447" s="2" t="s">
        <v>3209</v>
      </c>
      <c r="P447" s="2" t="s">
        <v>3210</v>
      </c>
      <c r="Q447" s="2" t="s">
        <v>3211</v>
      </c>
      <c r="R447" s="2" t="s">
        <v>3212</v>
      </c>
      <c r="S447" s="2" t="s">
        <v>3213</v>
      </c>
      <c r="T447" s="2" t="s">
        <v>3768</v>
      </c>
      <c r="U447" s="8" t="s">
        <v>3769</v>
      </c>
    </row>
    <row r="448" spans="1:21" ht="45" customHeight="1" x14ac:dyDescent="0.25">
      <c r="A448" s="7" t="s">
        <v>3770</v>
      </c>
      <c r="B448" s="2" t="s">
        <v>3771</v>
      </c>
      <c r="C448" s="2" t="s">
        <v>2990</v>
      </c>
      <c r="D448" s="4">
        <v>15490</v>
      </c>
      <c r="E448" s="4">
        <v>20990</v>
      </c>
      <c r="F448" s="5">
        <v>0.26</v>
      </c>
      <c r="G448" s="2">
        <v>4.2</v>
      </c>
      <c r="H448" s="3">
        <v>32916</v>
      </c>
      <c r="I448" s="3">
        <f>(Table3[[#This Row],[actual_price]]-Table3[[#This Row],[discounted_price]])/Table3[[#This Row],[actual_price]]*100</f>
        <v>26.202953787517863</v>
      </c>
      <c r="J448" s="3" t="str">
        <f>IF(Table3[[#This Row],[Discount %'[Calculated']]]&gt;=50,"Yes", "No")</f>
        <v>No</v>
      </c>
      <c r="K448" s="3">
        <f>Table3[[#This Row],[actual_price]]*Table3[[#This Row],[rating]]</f>
        <v>88158</v>
      </c>
      <c r="L448" s="3" t="str">
        <f>IF(Table3[[#This Row],[discounted_price]]&lt;200, "&lt;$200", IF(Table3[[#This Row],[discounted_price]]&lt;=500, "$200-$500", "&gt;$500" ))</f>
        <v>&gt;$500</v>
      </c>
      <c r="M448" s="3">
        <f>Table3[[#This Row],[rating]]+(Table3[[#This Row],[rating_count]]/1000)</f>
        <v>37.116</v>
      </c>
      <c r="N448" s="2" t="s">
        <v>3772</v>
      </c>
      <c r="O448" s="2" t="s">
        <v>3361</v>
      </c>
      <c r="P448" s="2" t="s">
        <v>3362</v>
      </c>
      <c r="Q448" s="2" t="s">
        <v>3363</v>
      </c>
      <c r="R448" s="2" t="s">
        <v>3364</v>
      </c>
      <c r="S448" s="2" t="s">
        <v>3365</v>
      </c>
      <c r="T448" s="2" t="s">
        <v>3773</v>
      </c>
      <c r="U448" s="8" t="s">
        <v>3774</v>
      </c>
    </row>
    <row r="449" spans="1:21" ht="45" customHeight="1" x14ac:dyDescent="0.25">
      <c r="A449" s="7" t="s">
        <v>3775</v>
      </c>
      <c r="B449" s="2" t="s">
        <v>3776</v>
      </c>
      <c r="C449" s="2" t="s">
        <v>3777</v>
      </c>
      <c r="D449" s="2">
        <v>999</v>
      </c>
      <c r="E449" s="4">
        <v>2899</v>
      </c>
      <c r="F449" s="5">
        <v>0.66</v>
      </c>
      <c r="G449" s="2">
        <v>4.5999999999999996</v>
      </c>
      <c r="H449" s="3">
        <v>26603</v>
      </c>
      <c r="I449" s="3">
        <f>(Table3[[#This Row],[actual_price]]-Table3[[#This Row],[discounted_price]])/Table3[[#This Row],[actual_price]]*100</f>
        <v>65.53984132459469</v>
      </c>
      <c r="J449" s="3" t="str">
        <f>IF(Table3[[#This Row],[Discount %'[Calculated']]]&gt;=50,"Yes", "No")</f>
        <v>Yes</v>
      </c>
      <c r="K449" s="3">
        <f>Table3[[#This Row],[actual_price]]*Table3[[#This Row],[rating]]</f>
        <v>13335.4</v>
      </c>
      <c r="L449" s="3" t="str">
        <f>IF(Table3[[#This Row],[discounted_price]]&lt;200, "&lt;$200", IF(Table3[[#This Row],[discounted_price]]&lt;=500, "$200-$500", "&gt;$500" ))</f>
        <v>&gt;$500</v>
      </c>
      <c r="M449" s="3">
        <f>Table3[[#This Row],[rating]]+(Table3[[#This Row],[rating_count]]/1000)</f>
        <v>31.203000000000003</v>
      </c>
      <c r="N449" s="2" t="s">
        <v>3778</v>
      </c>
      <c r="O449" s="2" t="s">
        <v>3779</v>
      </c>
      <c r="P449" s="2" t="s">
        <v>3780</v>
      </c>
      <c r="Q449" s="2" t="s">
        <v>3781</v>
      </c>
      <c r="R449" s="2" t="s">
        <v>3782</v>
      </c>
      <c r="S449" s="2" t="s">
        <v>3783</v>
      </c>
      <c r="T449" s="2" t="s">
        <v>3784</v>
      </c>
      <c r="U449" s="8" t="s">
        <v>3785</v>
      </c>
    </row>
    <row r="450" spans="1:21" ht="45" customHeight="1" x14ac:dyDescent="0.25">
      <c r="A450" s="7" t="s">
        <v>3786</v>
      </c>
      <c r="B450" s="2" t="s">
        <v>3787</v>
      </c>
      <c r="C450" s="2" t="s">
        <v>2948</v>
      </c>
      <c r="D450" s="4">
        <v>1599</v>
      </c>
      <c r="E450" s="4">
        <v>4999</v>
      </c>
      <c r="F450" s="5">
        <v>0.68</v>
      </c>
      <c r="G450" s="2">
        <v>4</v>
      </c>
      <c r="H450" s="3">
        <v>67950</v>
      </c>
      <c r="I450" s="3">
        <f>(Table3[[#This Row],[actual_price]]-Table3[[#This Row],[discounted_price]])/Table3[[#This Row],[actual_price]]*100</f>
        <v>68.013602720544114</v>
      </c>
      <c r="J450" s="3" t="str">
        <f>IF(Table3[[#This Row],[Discount %'[Calculated']]]&gt;=50,"Yes", "No")</f>
        <v>Yes</v>
      </c>
      <c r="K450" s="3">
        <f>Table3[[#This Row],[actual_price]]*Table3[[#This Row],[rating]]</f>
        <v>19996</v>
      </c>
      <c r="L450" s="3" t="str">
        <f>IF(Table3[[#This Row],[discounted_price]]&lt;200, "&lt;$200", IF(Table3[[#This Row],[discounted_price]]&lt;=500, "$200-$500", "&gt;$500" ))</f>
        <v>&gt;$500</v>
      </c>
      <c r="M450" s="3">
        <f>Table3[[#This Row],[rating]]+(Table3[[#This Row],[rating_count]]/1000)</f>
        <v>71.95</v>
      </c>
      <c r="N450" s="2" t="s">
        <v>3788</v>
      </c>
      <c r="O450" s="2" t="s">
        <v>3789</v>
      </c>
      <c r="P450" s="2" t="s">
        <v>3790</v>
      </c>
      <c r="Q450" s="2" t="s">
        <v>3791</v>
      </c>
      <c r="R450" s="2" t="s">
        <v>3792</v>
      </c>
      <c r="S450" s="2" t="s">
        <v>3793</v>
      </c>
      <c r="T450" s="2" t="s">
        <v>3794</v>
      </c>
      <c r="U450" s="8" t="s">
        <v>3795</v>
      </c>
    </row>
    <row r="451" spans="1:21" ht="45" customHeight="1" x14ac:dyDescent="0.25">
      <c r="A451" s="7" t="s">
        <v>3796</v>
      </c>
      <c r="B451" s="2" t="s">
        <v>3797</v>
      </c>
      <c r="C451" s="2" t="s">
        <v>3045</v>
      </c>
      <c r="D451" s="4">
        <v>1324</v>
      </c>
      <c r="E451" s="4">
        <v>1699</v>
      </c>
      <c r="F451" s="5">
        <v>0.22</v>
      </c>
      <c r="G451" s="2">
        <v>4</v>
      </c>
      <c r="H451" s="3">
        <v>128311</v>
      </c>
      <c r="I451" s="3">
        <f>(Table3[[#This Row],[actual_price]]-Table3[[#This Row],[discounted_price]])/Table3[[#This Row],[actual_price]]*100</f>
        <v>22.071806945261919</v>
      </c>
      <c r="J451" s="3" t="str">
        <f>IF(Table3[[#This Row],[Discount %'[Calculated']]]&gt;=50,"Yes", "No")</f>
        <v>No</v>
      </c>
      <c r="K451" s="3">
        <f>Table3[[#This Row],[actual_price]]*Table3[[#This Row],[rating]]</f>
        <v>6796</v>
      </c>
      <c r="L451" s="3" t="str">
        <f>IF(Table3[[#This Row],[discounted_price]]&lt;200, "&lt;$200", IF(Table3[[#This Row],[discounted_price]]&lt;=500, "$200-$500", "&gt;$500" ))</f>
        <v>&gt;$500</v>
      </c>
      <c r="M451" s="3">
        <f>Table3[[#This Row],[rating]]+(Table3[[#This Row],[rating_count]]/1000)</f>
        <v>132.31100000000001</v>
      </c>
      <c r="N451" s="2" t="s">
        <v>3752</v>
      </c>
      <c r="O451" s="2" t="s">
        <v>3047</v>
      </c>
      <c r="P451" s="2" t="s">
        <v>3048</v>
      </c>
      <c r="Q451" s="2" t="s">
        <v>3049</v>
      </c>
      <c r="R451" s="2" t="s">
        <v>3050</v>
      </c>
      <c r="S451" s="2" t="s">
        <v>3051</v>
      </c>
      <c r="T451" s="2" t="s">
        <v>3052</v>
      </c>
      <c r="U451" s="8" t="s">
        <v>3798</v>
      </c>
    </row>
    <row r="452" spans="1:21" ht="45" customHeight="1" x14ac:dyDescent="0.25">
      <c r="A452" s="7" t="s">
        <v>3799</v>
      </c>
      <c r="B452" s="2" t="s">
        <v>3800</v>
      </c>
      <c r="C452" s="2" t="s">
        <v>2990</v>
      </c>
      <c r="D452" s="4">
        <v>20999</v>
      </c>
      <c r="E452" s="4">
        <v>29990</v>
      </c>
      <c r="F452" s="5">
        <v>0.3</v>
      </c>
      <c r="G452" s="2">
        <v>4.3</v>
      </c>
      <c r="H452" s="3">
        <v>9499</v>
      </c>
      <c r="I452" s="3">
        <f>(Table3[[#This Row],[actual_price]]-Table3[[#This Row],[discounted_price]])/Table3[[#This Row],[actual_price]]*100</f>
        <v>29.979993331110371</v>
      </c>
      <c r="J452" s="3" t="str">
        <f>IF(Table3[[#This Row],[Discount %'[Calculated']]]&gt;=50,"Yes", "No")</f>
        <v>No</v>
      </c>
      <c r="K452" s="3">
        <f>Table3[[#This Row],[actual_price]]*Table3[[#This Row],[rating]]</f>
        <v>128957</v>
      </c>
      <c r="L452" s="3" t="str">
        <f>IF(Table3[[#This Row],[discounted_price]]&lt;200, "&lt;$200", IF(Table3[[#This Row],[discounted_price]]&lt;=500, "$200-$500", "&gt;$500" ))</f>
        <v>&gt;$500</v>
      </c>
      <c r="M452" s="3">
        <f>Table3[[#This Row],[rating]]+(Table3[[#This Row],[rating_count]]/1000)</f>
        <v>13.798999999999999</v>
      </c>
      <c r="N452" s="2" t="s">
        <v>3801</v>
      </c>
      <c r="O452" s="2" t="s">
        <v>3802</v>
      </c>
      <c r="P452" s="2" t="s">
        <v>3803</v>
      </c>
      <c r="Q452" s="2" t="s">
        <v>3804</v>
      </c>
      <c r="R452" s="2" t="s">
        <v>3805</v>
      </c>
      <c r="S452" s="2" t="s">
        <v>3806</v>
      </c>
      <c r="T452" s="2" t="s">
        <v>3807</v>
      </c>
      <c r="U452" s="8" t="s">
        <v>3808</v>
      </c>
    </row>
    <row r="453" spans="1:21" ht="45" customHeight="1" x14ac:dyDescent="0.25">
      <c r="A453" s="7" t="s">
        <v>3809</v>
      </c>
      <c r="B453" s="2" t="s">
        <v>3810</v>
      </c>
      <c r="C453" s="2" t="s">
        <v>3162</v>
      </c>
      <c r="D453" s="2">
        <v>999</v>
      </c>
      <c r="E453" s="4">
        <v>1999</v>
      </c>
      <c r="F453" s="5">
        <v>0.5</v>
      </c>
      <c r="G453" s="2">
        <v>4.3</v>
      </c>
      <c r="H453" s="3">
        <v>1777</v>
      </c>
      <c r="I453" s="3">
        <f>(Table3[[#This Row],[actual_price]]-Table3[[#This Row],[discounted_price]])/Table3[[#This Row],[actual_price]]*100</f>
        <v>50.025012506253134</v>
      </c>
      <c r="J453" s="3" t="str">
        <f>IF(Table3[[#This Row],[Discount %'[Calculated']]]&gt;=50,"Yes", "No")</f>
        <v>Yes</v>
      </c>
      <c r="K453" s="3">
        <f>Table3[[#This Row],[actual_price]]*Table3[[#This Row],[rating]]</f>
        <v>8595.6999999999989</v>
      </c>
      <c r="L453" s="3" t="str">
        <f>IF(Table3[[#This Row],[discounted_price]]&lt;200, "&lt;$200", IF(Table3[[#This Row],[discounted_price]]&lt;=500, "$200-$500", "&gt;$500" ))</f>
        <v>&gt;$500</v>
      </c>
      <c r="M453" s="3">
        <f>Table3[[#This Row],[rating]]+(Table3[[#This Row],[rating_count]]/1000)</f>
        <v>6.077</v>
      </c>
      <c r="N453" s="2" t="s">
        <v>3811</v>
      </c>
      <c r="O453" s="2" t="s">
        <v>3812</v>
      </c>
      <c r="P453" s="2" t="s">
        <v>3813</v>
      </c>
      <c r="Q453" s="2" t="s">
        <v>3814</v>
      </c>
      <c r="R453" s="2" t="s">
        <v>3815</v>
      </c>
      <c r="S453" s="2" t="s">
        <v>3816</v>
      </c>
      <c r="T453" s="2" t="s">
        <v>3817</v>
      </c>
      <c r="U453" s="8" t="s">
        <v>3818</v>
      </c>
    </row>
    <row r="454" spans="1:21" ht="45" customHeight="1" x14ac:dyDescent="0.25">
      <c r="A454" s="7" t="s">
        <v>3819</v>
      </c>
      <c r="B454" s="2" t="s">
        <v>3820</v>
      </c>
      <c r="C454" s="2" t="s">
        <v>2990</v>
      </c>
      <c r="D454" s="4">
        <v>12490</v>
      </c>
      <c r="E454" s="4">
        <v>15990</v>
      </c>
      <c r="F454" s="5">
        <v>0.22</v>
      </c>
      <c r="G454" s="2">
        <v>4.2</v>
      </c>
      <c r="H454" s="3">
        <v>58506</v>
      </c>
      <c r="I454" s="3">
        <f>(Table3[[#This Row],[actual_price]]-Table3[[#This Row],[discounted_price]])/Table3[[#This Row],[actual_price]]*100</f>
        <v>21.88868042526579</v>
      </c>
      <c r="J454" s="3" t="str">
        <f>IF(Table3[[#This Row],[Discount %'[Calculated']]]&gt;=50,"Yes", "No")</f>
        <v>No</v>
      </c>
      <c r="K454" s="3">
        <f>Table3[[#This Row],[actual_price]]*Table3[[#This Row],[rating]]</f>
        <v>67158</v>
      </c>
      <c r="L454" s="3" t="str">
        <f>IF(Table3[[#This Row],[discounted_price]]&lt;200, "&lt;$200", IF(Table3[[#This Row],[discounted_price]]&lt;=500, "$200-$500", "&gt;$500" ))</f>
        <v>&gt;$500</v>
      </c>
      <c r="M454" s="3">
        <f>Table3[[#This Row],[rating]]+(Table3[[#This Row],[rating_count]]/1000)</f>
        <v>62.706000000000003</v>
      </c>
      <c r="N454" s="2" t="s">
        <v>3821</v>
      </c>
      <c r="O454" s="2" t="s">
        <v>3822</v>
      </c>
      <c r="P454" s="2" t="s">
        <v>3823</v>
      </c>
      <c r="Q454" s="2" t="s">
        <v>3824</v>
      </c>
      <c r="R454" s="2" t="s">
        <v>3825</v>
      </c>
      <c r="S454" s="2" t="s">
        <v>3826</v>
      </c>
      <c r="T454" s="2" t="s">
        <v>3827</v>
      </c>
      <c r="U454" s="8" t="s">
        <v>3828</v>
      </c>
    </row>
    <row r="455" spans="1:21" ht="45" customHeight="1" x14ac:dyDescent="0.25">
      <c r="A455" s="7" t="s">
        <v>3829</v>
      </c>
      <c r="B455" s="2" t="s">
        <v>3830</v>
      </c>
      <c r="C455" s="2" t="s">
        <v>2990</v>
      </c>
      <c r="D455" s="4">
        <v>17999</v>
      </c>
      <c r="E455" s="4">
        <v>21990</v>
      </c>
      <c r="F455" s="5">
        <v>0.18</v>
      </c>
      <c r="G455" s="2">
        <v>4</v>
      </c>
      <c r="H455" s="3">
        <v>21350</v>
      </c>
      <c r="I455" s="3">
        <f>(Table3[[#This Row],[actual_price]]-Table3[[#This Row],[discounted_price]])/Table3[[#This Row],[actual_price]]*100</f>
        <v>18.149158708503865</v>
      </c>
      <c r="J455" s="3" t="str">
        <f>IF(Table3[[#This Row],[Discount %'[Calculated']]]&gt;=50,"Yes", "No")</f>
        <v>No</v>
      </c>
      <c r="K455" s="3">
        <f>Table3[[#This Row],[actual_price]]*Table3[[#This Row],[rating]]</f>
        <v>87960</v>
      </c>
      <c r="L455" s="3" t="str">
        <f>IF(Table3[[#This Row],[discounted_price]]&lt;200, "&lt;$200", IF(Table3[[#This Row],[discounted_price]]&lt;=500, "$200-$500", "&gt;$500" ))</f>
        <v>&gt;$500</v>
      </c>
      <c r="M455" s="3">
        <f>Table3[[#This Row],[rating]]+(Table3[[#This Row],[rating_count]]/1000)</f>
        <v>25.35</v>
      </c>
      <c r="N455" s="2" t="s">
        <v>3831</v>
      </c>
      <c r="O455" s="2" t="s">
        <v>3238</v>
      </c>
      <c r="P455" s="2" t="s">
        <v>3239</v>
      </c>
      <c r="Q455" s="2" t="s">
        <v>3240</v>
      </c>
      <c r="R455" s="2" t="s">
        <v>3241</v>
      </c>
      <c r="S455" s="2" t="s">
        <v>3242</v>
      </c>
      <c r="T455" s="2" t="s">
        <v>3243</v>
      </c>
      <c r="U455" s="8" t="s">
        <v>3832</v>
      </c>
    </row>
    <row r="456" spans="1:21" ht="45" customHeight="1" x14ac:dyDescent="0.25">
      <c r="A456" s="7" t="s">
        <v>138</v>
      </c>
      <c r="B456" s="2" t="s">
        <v>139</v>
      </c>
      <c r="C456" s="2" t="s">
        <v>18</v>
      </c>
      <c r="D456" s="2">
        <v>350</v>
      </c>
      <c r="E456" s="2">
        <v>899</v>
      </c>
      <c r="F456" s="5">
        <v>0.61</v>
      </c>
      <c r="G456" s="2">
        <v>4.2</v>
      </c>
      <c r="H456" s="3">
        <v>2263</v>
      </c>
      <c r="I456" s="3">
        <f>(Table3[[#This Row],[actual_price]]-Table3[[#This Row],[discounted_price]])/Table3[[#This Row],[actual_price]]*100</f>
        <v>61.067853170189103</v>
      </c>
      <c r="J456" s="3" t="str">
        <f>IF(Table3[[#This Row],[Discount %'[Calculated']]]&gt;=50,"Yes", "No")</f>
        <v>Yes</v>
      </c>
      <c r="K456" s="3">
        <f>Table3[[#This Row],[actual_price]]*Table3[[#This Row],[rating]]</f>
        <v>3775.8</v>
      </c>
      <c r="L456" s="3" t="str">
        <f>IF(Table3[[#This Row],[discounted_price]]&lt;200, "&lt;$200", IF(Table3[[#This Row],[discounted_price]]&lt;=500, "$200-$500", "&gt;$500" ))</f>
        <v>$200-$500</v>
      </c>
      <c r="M456" s="3">
        <f>Table3[[#This Row],[rating]]+(Table3[[#This Row],[rating_count]]/1000)</f>
        <v>6.4630000000000001</v>
      </c>
      <c r="N456" s="2" t="s">
        <v>140</v>
      </c>
      <c r="O456" s="2" t="s">
        <v>141</v>
      </c>
      <c r="P456" s="2" t="s">
        <v>142</v>
      </c>
      <c r="Q456" s="2" t="s">
        <v>143</v>
      </c>
      <c r="R456" s="2" t="s">
        <v>144</v>
      </c>
      <c r="S456" s="2" t="s">
        <v>145</v>
      </c>
      <c r="T456" s="2" t="s">
        <v>3833</v>
      </c>
      <c r="U456" s="8" t="s">
        <v>3834</v>
      </c>
    </row>
    <row r="457" spans="1:21" ht="45" customHeight="1" x14ac:dyDescent="0.25">
      <c r="A457" s="7" t="s">
        <v>3835</v>
      </c>
      <c r="B457" s="2" t="s">
        <v>3836</v>
      </c>
      <c r="C457" s="2" t="s">
        <v>3045</v>
      </c>
      <c r="D457" s="4">
        <v>1399</v>
      </c>
      <c r="E457" s="4">
        <v>1630</v>
      </c>
      <c r="F457" s="5">
        <v>0.14000000000000001</v>
      </c>
      <c r="G457" s="2">
        <v>4</v>
      </c>
      <c r="H457" s="3">
        <v>9378</v>
      </c>
      <c r="I457" s="3">
        <f>(Table3[[#This Row],[actual_price]]-Table3[[#This Row],[discounted_price]])/Table3[[#This Row],[actual_price]]*100</f>
        <v>14.171779141104293</v>
      </c>
      <c r="J457" s="3" t="str">
        <f>IF(Table3[[#This Row],[Discount %'[Calculated']]]&gt;=50,"Yes", "No")</f>
        <v>No</v>
      </c>
      <c r="K457" s="3">
        <f>Table3[[#This Row],[actual_price]]*Table3[[#This Row],[rating]]</f>
        <v>6520</v>
      </c>
      <c r="L457" s="3" t="str">
        <f>IF(Table3[[#This Row],[discounted_price]]&lt;200, "&lt;$200", IF(Table3[[#This Row],[discounted_price]]&lt;=500, "$200-$500", "&gt;$500" ))</f>
        <v>&gt;$500</v>
      </c>
      <c r="M457" s="3">
        <f>Table3[[#This Row],[rating]]+(Table3[[#This Row],[rating_count]]/1000)</f>
        <v>13.378</v>
      </c>
      <c r="N457" s="2" t="s">
        <v>3837</v>
      </c>
      <c r="O457" s="2" t="s">
        <v>3838</v>
      </c>
      <c r="P457" s="2" t="s">
        <v>3839</v>
      </c>
      <c r="Q457" s="2" t="s">
        <v>3840</v>
      </c>
      <c r="R457" s="2" t="s">
        <v>3841</v>
      </c>
      <c r="S457" s="2" t="s">
        <v>3842</v>
      </c>
      <c r="T457" s="2" t="s">
        <v>3843</v>
      </c>
      <c r="U457" s="8" t="s">
        <v>3844</v>
      </c>
    </row>
    <row r="458" spans="1:21" ht="45" customHeight="1" x14ac:dyDescent="0.25">
      <c r="A458" s="7" t="s">
        <v>148</v>
      </c>
      <c r="B458" s="2" t="s">
        <v>149</v>
      </c>
      <c r="C458" s="2" t="s">
        <v>18</v>
      </c>
      <c r="D458" s="2">
        <v>159</v>
      </c>
      <c r="E458" s="2">
        <v>399</v>
      </c>
      <c r="F458" s="5">
        <v>0.6</v>
      </c>
      <c r="G458" s="2">
        <v>4.0999999999999996</v>
      </c>
      <c r="H458" s="3">
        <v>4768</v>
      </c>
      <c r="I458" s="3">
        <f>(Table3[[#This Row],[actual_price]]-Table3[[#This Row],[discounted_price]])/Table3[[#This Row],[actual_price]]*100</f>
        <v>60.150375939849624</v>
      </c>
      <c r="J458" s="3" t="str">
        <f>IF(Table3[[#This Row],[Discount %'[Calculated']]]&gt;=50,"Yes", "No")</f>
        <v>Yes</v>
      </c>
      <c r="K458" s="3">
        <f>Table3[[#This Row],[actual_price]]*Table3[[#This Row],[rating]]</f>
        <v>1635.8999999999999</v>
      </c>
      <c r="L458" s="3" t="str">
        <f>IF(Table3[[#This Row],[discounted_price]]&lt;200, "&lt;$200", IF(Table3[[#This Row],[discounted_price]]&lt;=500, "$200-$500", "&gt;$500" ))</f>
        <v>&lt;$200</v>
      </c>
      <c r="M458" s="3">
        <f>Table3[[#This Row],[rating]]+(Table3[[#This Row],[rating_count]]/1000)</f>
        <v>8.8679999999999986</v>
      </c>
      <c r="N458" s="2" t="s">
        <v>59</v>
      </c>
      <c r="O458" s="2" t="s">
        <v>150</v>
      </c>
      <c r="P458" s="2" t="s">
        <v>151</v>
      </c>
      <c r="Q458" s="2" t="s">
        <v>152</v>
      </c>
      <c r="R458" s="2" t="s">
        <v>153</v>
      </c>
      <c r="S458" s="2" t="s">
        <v>154</v>
      </c>
      <c r="T458" s="2" t="s">
        <v>3845</v>
      </c>
      <c r="U458" s="8" t="s">
        <v>3846</v>
      </c>
    </row>
    <row r="459" spans="1:21" ht="45" customHeight="1" x14ac:dyDescent="0.25">
      <c r="A459" s="7" t="s">
        <v>3847</v>
      </c>
      <c r="B459" s="2" t="s">
        <v>3848</v>
      </c>
      <c r="C459" s="2" t="s">
        <v>2948</v>
      </c>
      <c r="D459" s="4">
        <v>1499</v>
      </c>
      <c r="E459" s="4">
        <v>6990</v>
      </c>
      <c r="F459" s="5">
        <v>0.79</v>
      </c>
      <c r="G459" s="2">
        <v>3.9</v>
      </c>
      <c r="H459" s="3">
        <v>21796</v>
      </c>
      <c r="I459" s="3">
        <f>(Table3[[#This Row],[actual_price]]-Table3[[#This Row],[discounted_price]])/Table3[[#This Row],[actual_price]]*100</f>
        <v>78.55507868383404</v>
      </c>
      <c r="J459" s="3" t="str">
        <f>IF(Table3[[#This Row],[Discount %'[Calculated']]]&gt;=50,"Yes", "No")</f>
        <v>Yes</v>
      </c>
      <c r="K459" s="3">
        <f>Table3[[#This Row],[actual_price]]*Table3[[#This Row],[rating]]</f>
        <v>27261</v>
      </c>
      <c r="L459" s="3" t="str">
        <f>IF(Table3[[#This Row],[discounted_price]]&lt;200, "&lt;$200", IF(Table3[[#This Row],[discounted_price]]&lt;=500, "$200-$500", "&gt;$500" ))</f>
        <v>&gt;$500</v>
      </c>
      <c r="M459" s="3">
        <f>Table3[[#This Row],[rating]]+(Table3[[#This Row],[rating_count]]/1000)</f>
        <v>25.695999999999998</v>
      </c>
      <c r="N459" s="2" t="s">
        <v>3056</v>
      </c>
      <c r="O459" s="2" t="s">
        <v>3057</v>
      </c>
      <c r="P459" s="2" t="s">
        <v>3058</v>
      </c>
      <c r="Q459" s="2" t="s">
        <v>3059</v>
      </c>
      <c r="R459" s="2" t="s">
        <v>3060</v>
      </c>
      <c r="S459" s="2" t="s">
        <v>3061</v>
      </c>
      <c r="T459" s="2" t="s">
        <v>3849</v>
      </c>
      <c r="U459" s="8" t="s">
        <v>3850</v>
      </c>
    </row>
    <row r="460" spans="1:21" ht="45" customHeight="1" x14ac:dyDescent="0.25">
      <c r="A460" s="7" t="s">
        <v>3851</v>
      </c>
      <c r="B460" s="2" t="s">
        <v>3852</v>
      </c>
      <c r="C460" s="2" t="s">
        <v>2948</v>
      </c>
      <c r="D460" s="4">
        <v>1999</v>
      </c>
      <c r="E460" s="4">
        <v>7990</v>
      </c>
      <c r="F460" s="5">
        <v>0.75</v>
      </c>
      <c r="G460" s="2">
        <v>3.8</v>
      </c>
      <c r="H460" s="3">
        <v>17833</v>
      </c>
      <c r="I460" s="3">
        <f>(Table3[[#This Row],[actual_price]]-Table3[[#This Row],[discounted_price]])/Table3[[#This Row],[actual_price]]*100</f>
        <v>74.981226533166449</v>
      </c>
      <c r="J460" s="3" t="str">
        <f>IF(Table3[[#This Row],[Discount %'[Calculated']]]&gt;=50,"Yes", "No")</f>
        <v>Yes</v>
      </c>
      <c r="K460" s="3">
        <f>Table3[[#This Row],[actual_price]]*Table3[[#This Row],[rating]]</f>
        <v>30362</v>
      </c>
      <c r="L460" s="3" t="str">
        <f>IF(Table3[[#This Row],[discounted_price]]&lt;200, "&lt;$200", IF(Table3[[#This Row],[discounted_price]]&lt;=500, "$200-$500", "&gt;$500" ))</f>
        <v>&gt;$500</v>
      </c>
      <c r="M460" s="3">
        <f>Table3[[#This Row],[rating]]+(Table3[[#This Row],[rating_count]]/1000)</f>
        <v>21.632999999999999</v>
      </c>
      <c r="N460" s="2" t="s">
        <v>2969</v>
      </c>
      <c r="O460" s="2" t="s">
        <v>2970</v>
      </c>
      <c r="P460" s="2" t="s">
        <v>2971</v>
      </c>
      <c r="Q460" s="2" t="s">
        <v>2972</v>
      </c>
      <c r="R460" s="2" t="s">
        <v>2973</v>
      </c>
      <c r="S460" s="2" t="s">
        <v>2974</v>
      </c>
      <c r="T460" s="2" t="s">
        <v>3853</v>
      </c>
      <c r="U460" s="8" t="s">
        <v>3854</v>
      </c>
    </row>
    <row r="461" spans="1:21" ht="45" customHeight="1" x14ac:dyDescent="0.25">
      <c r="A461" s="7" t="s">
        <v>3855</v>
      </c>
      <c r="B461" s="2" t="s">
        <v>3856</v>
      </c>
      <c r="C461" s="2" t="s">
        <v>3777</v>
      </c>
      <c r="D461" s="2">
        <v>999</v>
      </c>
      <c r="E461" s="4">
        <v>2899</v>
      </c>
      <c r="F461" s="5">
        <v>0.66</v>
      </c>
      <c r="G461" s="2">
        <v>4.7</v>
      </c>
      <c r="H461" s="3">
        <v>7779</v>
      </c>
      <c r="I461" s="3">
        <f>(Table3[[#This Row],[actual_price]]-Table3[[#This Row],[discounted_price]])/Table3[[#This Row],[actual_price]]*100</f>
        <v>65.53984132459469</v>
      </c>
      <c r="J461" s="3" t="str">
        <f>IF(Table3[[#This Row],[Discount %'[Calculated']]]&gt;=50,"Yes", "No")</f>
        <v>Yes</v>
      </c>
      <c r="K461" s="3">
        <f>Table3[[#This Row],[actual_price]]*Table3[[#This Row],[rating]]</f>
        <v>13625.300000000001</v>
      </c>
      <c r="L461" s="3" t="str">
        <f>IF(Table3[[#This Row],[discounted_price]]&lt;200, "&lt;$200", IF(Table3[[#This Row],[discounted_price]]&lt;=500, "$200-$500", "&gt;$500" ))</f>
        <v>&gt;$500</v>
      </c>
      <c r="M461" s="3">
        <f>Table3[[#This Row],[rating]]+(Table3[[#This Row],[rating_count]]/1000)</f>
        <v>12.478999999999999</v>
      </c>
      <c r="N461" s="2" t="s">
        <v>3857</v>
      </c>
      <c r="O461" s="2" t="s">
        <v>3858</v>
      </c>
      <c r="P461" s="2" t="s">
        <v>3859</v>
      </c>
      <c r="Q461" s="2" t="s">
        <v>3860</v>
      </c>
      <c r="R461" s="2" t="s">
        <v>3861</v>
      </c>
      <c r="S461" s="2" t="s">
        <v>3862</v>
      </c>
      <c r="T461" s="2" t="s">
        <v>3863</v>
      </c>
      <c r="U461" s="8" t="s">
        <v>3864</v>
      </c>
    </row>
    <row r="462" spans="1:21" ht="45" customHeight="1" x14ac:dyDescent="0.25">
      <c r="A462" s="7" t="s">
        <v>3865</v>
      </c>
      <c r="B462" s="2" t="s">
        <v>3866</v>
      </c>
      <c r="C462" s="2" t="s">
        <v>3867</v>
      </c>
      <c r="D462" s="4">
        <v>2099</v>
      </c>
      <c r="E462" s="4">
        <v>5999</v>
      </c>
      <c r="F462" s="5">
        <v>0.65</v>
      </c>
      <c r="G462" s="2">
        <v>4.3</v>
      </c>
      <c r="H462" s="3">
        <v>17129</v>
      </c>
      <c r="I462" s="3">
        <f>(Table3[[#This Row],[actual_price]]-Table3[[#This Row],[discounted_price]])/Table3[[#This Row],[actual_price]]*100</f>
        <v>65.010835139189865</v>
      </c>
      <c r="J462" s="3" t="str">
        <f>IF(Table3[[#This Row],[Discount %'[Calculated']]]&gt;=50,"Yes", "No")</f>
        <v>Yes</v>
      </c>
      <c r="K462" s="3">
        <f>Table3[[#This Row],[actual_price]]*Table3[[#This Row],[rating]]</f>
        <v>25795.7</v>
      </c>
      <c r="L462" s="3" t="str">
        <f>IF(Table3[[#This Row],[discounted_price]]&lt;200, "&lt;$200", IF(Table3[[#This Row],[discounted_price]]&lt;=500, "$200-$500", "&gt;$500" ))</f>
        <v>&gt;$500</v>
      </c>
      <c r="M462" s="3">
        <f>Table3[[#This Row],[rating]]+(Table3[[#This Row],[rating_count]]/1000)</f>
        <v>21.429000000000002</v>
      </c>
      <c r="N462" s="2" t="s">
        <v>3868</v>
      </c>
      <c r="O462" s="2" t="s">
        <v>3869</v>
      </c>
      <c r="P462" s="2" t="s">
        <v>3870</v>
      </c>
      <c r="Q462" s="2" t="s">
        <v>3871</v>
      </c>
      <c r="R462" s="2" t="s">
        <v>3872</v>
      </c>
      <c r="S462" s="2" t="s">
        <v>3873</v>
      </c>
      <c r="T462" s="2" t="s">
        <v>3874</v>
      </c>
      <c r="U462" s="8" t="s">
        <v>3875</v>
      </c>
    </row>
    <row r="463" spans="1:21" ht="45" customHeight="1" x14ac:dyDescent="0.25">
      <c r="A463" s="7" t="s">
        <v>3876</v>
      </c>
      <c r="B463" s="2" t="s">
        <v>3877</v>
      </c>
      <c r="C463" s="2" t="s">
        <v>3107</v>
      </c>
      <c r="D463" s="2">
        <v>337</v>
      </c>
      <c r="E463" s="2">
        <v>699</v>
      </c>
      <c r="F463" s="5">
        <v>0.52</v>
      </c>
      <c r="G463" s="2">
        <v>4.2</v>
      </c>
      <c r="H463" s="3">
        <v>4969</v>
      </c>
      <c r="I463" s="3">
        <f>(Table3[[#This Row],[actual_price]]-Table3[[#This Row],[discounted_price]])/Table3[[#This Row],[actual_price]]*100</f>
        <v>51.788268955650928</v>
      </c>
      <c r="J463" s="3" t="str">
        <f>IF(Table3[[#This Row],[Discount %'[Calculated']]]&gt;=50,"Yes", "No")</f>
        <v>Yes</v>
      </c>
      <c r="K463" s="3">
        <f>Table3[[#This Row],[actual_price]]*Table3[[#This Row],[rating]]</f>
        <v>2935.8</v>
      </c>
      <c r="L463" s="3" t="str">
        <f>IF(Table3[[#This Row],[discounted_price]]&lt;200, "&lt;$200", IF(Table3[[#This Row],[discounted_price]]&lt;=500, "$200-$500", "&gt;$500" ))</f>
        <v>$200-$500</v>
      </c>
      <c r="M463" s="3">
        <f>Table3[[#This Row],[rating]]+(Table3[[#This Row],[rating_count]]/1000)</f>
        <v>9.1690000000000005</v>
      </c>
      <c r="N463" s="2" t="s">
        <v>3878</v>
      </c>
      <c r="O463" s="2" t="s">
        <v>3879</v>
      </c>
      <c r="P463" s="2" t="s">
        <v>3880</v>
      </c>
      <c r="Q463" s="2" t="s">
        <v>3881</v>
      </c>
      <c r="R463" s="2" t="s">
        <v>3882</v>
      </c>
      <c r="S463" s="2" t="s">
        <v>3883</v>
      </c>
      <c r="T463" s="2" t="s">
        <v>3884</v>
      </c>
      <c r="U463" s="8" t="s">
        <v>3885</v>
      </c>
    </row>
    <row r="464" spans="1:21" ht="45" customHeight="1" x14ac:dyDescent="0.25">
      <c r="A464" s="7" t="s">
        <v>3886</v>
      </c>
      <c r="B464" s="2" t="s">
        <v>3887</v>
      </c>
      <c r="C464" s="2" t="s">
        <v>2948</v>
      </c>
      <c r="D464" s="4">
        <v>2999</v>
      </c>
      <c r="E464" s="4">
        <v>7990</v>
      </c>
      <c r="F464" s="5">
        <v>0.62</v>
      </c>
      <c r="G464" s="2">
        <v>4.0999999999999996</v>
      </c>
      <c r="H464" s="3">
        <v>154</v>
      </c>
      <c r="I464" s="3">
        <f>(Table3[[#This Row],[actual_price]]-Table3[[#This Row],[discounted_price]])/Table3[[#This Row],[actual_price]]*100</f>
        <v>62.465581977471842</v>
      </c>
      <c r="J464" s="3" t="str">
        <f>IF(Table3[[#This Row],[Discount %'[Calculated']]]&gt;=50,"Yes", "No")</f>
        <v>Yes</v>
      </c>
      <c r="K464" s="3">
        <f>Table3[[#This Row],[actual_price]]*Table3[[#This Row],[rating]]</f>
        <v>32758.999999999996</v>
      </c>
      <c r="L464" s="3" t="str">
        <f>IF(Table3[[#This Row],[discounted_price]]&lt;200, "&lt;$200", IF(Table3[[#This Row],[discounted_price]]&lt;=500, "$200-$500", "&gt;$500" ))</f>
        <v>&gt;$500</v>
      </c>
      <c r="M464" s="3">
        <f>Table3[[#This Row],[rating]]+(Table3[[#This Row],[rating_count]]/1000)</f>
        <v>4.2539999999999996</v>
      </c>
      <c r="N464" s="2" t="s">
        <v>3888</v>
      </c>
      <c r="O464" s="2" t="s">
        <v>3889</v>
      </c>
      <c r="P464" s="2" t="s">
        <v>3890</v>
      </c>
      <c r="Q464" s="2" t="s">
        <v>3891</v>
      </c>
      <c r="R464" s="2" t="s">
        <v>13038</v>
      </c>
      <c r="S464" s="2" t="s">
        <v>3892</v>
      </c>
      <c r="T464" s="2" t="s">
        <v>3893</v>
      </c>
      <c r="U464" s="8" t="s">
        <v>3894</v>
      </c>
    </row>
    <row r="465" spans="1:21" ht="45" customHeight="1" x14ac:dyDescent="0.25">
      <c r="A465" s="7" t="s">
        <v>3895</v>
      </c>
      <c r="B465" s="2" t="s">
        <v>3896</v>
      </c>
      <c r="C465" s="2" t="s">
        <v>2948</v>
      </c>
      <c r="D465" s="4">
        <v>1299</v>
      </c>
      <c r="E465" s="4">
        <v>5999</v>
      </c>
      <c r="F465" s="5">
        <v>0.78</v>
      </c>
      <c r="G465" s="2">
        <v>3.3</v>
      </c>
      <c r="H465" s="3">
        <v>4415</v>
      </c>
      <c r="I465" s="3">
        <f>(Table3[[#This Row],[actual_price]]-Table3[[#This Row],[discounted_price]])/Table3[[#This Row],[actual_price]]*100</f>
        <v>78.346391065177528</v>
      </c>
      <c r="J465" s="3" t="str">
        <f>IF(Table3[[#This Row],[Discount %'[Calculated']]]&gt;=50,"Yes", "No")</f>
        <v>Yes</v>
      </c>
      <c r="K465" s="3">
        <f>Table3[[#This Row],[actual_price]]*Table3[[#This Row],[rating]]</f>
        <v>19796.7</v>
      </c>
      <c r="L465" s="3" t="str">
        <f>IF(Table3[[#This Row],[discounted_price]]&lt;200, "&lt;$200", IF(Table3[[#This Row],[discounted_price]]&lt;=500, "$200-$500", "&gt;$500" ))</f>
        <v>&gt;$500</v>
      </c>
      <c r="M465" s="3">
        <f>Table3[[#This Row],[rating]]+(Table3[[#This Row],[rating_count]]/1000)</f>
        <v>7.7149999999999999</v>
      </c>
      <c r="N465" s="2" t="s">
        <v>3897</v>
      </c>
      <c r="O465" s="2" t="s">
        <v>3898</v>
      </c>
      <c r="P465" s="2" t="s">
        <v>3899</v>
      </c>
      <c r="Q465" s="2" t="s">
        <v>3900</v>
      </c>
      <c r="R465" s="2" t="s">
        <v>3901</v>
      </c>
      <c r="S465" s="2" t="s">
        <v>3902</v>
      </c>
      <c r="T465" s="2" t="s">
        <v>3903</v>
      </c>
      <c r="U465" s="8" t="s">
        <v>3904</v>
      </c>
    </row>
    <row r="466" spans="1:21" ht="45" customHeight="1" x14ac:dyDescent="0.25">
      <c r="A466" s="7" t="s">
        <v>157</v>
      </c>
      <c r="B466" s="2" t="s">
        <v>158</v>
      </c>
      <c r="C466" s="2" t="s">
        <v>18</v>
      </c>
      <c r="D466" s="2">
        <v>349</v>
      </c>
      <c r="E466" s="2">
        <v>399</v>
      </c>
      <c r="F466" s="5">
        <v>0.13</v>
      </c>
      <c r="G466" s="2">
        <v>4.4000000000000004</v>
      </c>
      <c r="H466" s="3">
        <v>18757</v>
      </c>
      <c r="I466" s="3">
        <f>(Table3[[#This Row],[actual_price]]-Table3[[#This Row],[discounted_price]])/Table3[[#This Row],[actual_price]]*100</f>
        <v>12.531328320802004</v>
      </c>
      <c r="J466" s="3" t="str">
        <f>IF(Table3[[#This Row],[Discount %'[Calculated']]]&gt;=50,"Yes", "No")</f>
        <v>No</v>
      </c>
      <c r="K466" s="3">
        <f>Table3[[#This Row],[actual_price]]*Table3[[#This Row],[rating]]</f>
        <v>1755.6000000000001</v>
      </c>
      <c r="L466" s="3" t="str">
        <f>IF(Table3[[#This Row],[discounted_price]]&lt;200, "&lt;$200", IF(Table3[[#This Row],[discounted_price]]&lt;=500, "$200-$500", "&gt;$500" ))</f>
        <v>$200-$500</v>
      </c>
      <c r="M466" s="3">
        <f>Table3[[#This Row],[rating]]+(Table3[[#This Row],[rating_count]]/1000)</f>
        <v>23.157000000000004</v>
      </c>
      <c r="N466" s="2" t="s">
        <v>159</v>
      </c>
      <c r="O466" s="2" t="s">
        <v>160</v>
      </c>
      <c r="P466" s="2" t="s">
        <v>161</v>
      </c>
      <c r="Q466" s="2" t="s">
        <v>162</v>
      </c>
      <c r="R466" s="2" t="s">
        <v>163</v>
      </c>
      <c r="S466" s="2" t="s">
        <v>3905</v>
      </c>
      <c r="T466" s="2" t="s">
        <v>3906</v>
      </c>
      <c r="U466" s="8" t="s">
        <v>3907</v>
      </c>
    </row>
    <row r="467" spans="1:21" ht="45" customHeight="1" x14ac:dyDescent="0.25">
      <c r="A467" s="7" t="s">
        <v>3908</v>
      </c>
      <c r="B467" s="2" t="s">
        <v>3909</v>
      </c>
      <c r="C467" s="2" t="s">
        <v>2990</v>
      </c>
      <c r="D467" s="4">
        <v>16499</v>
      </c>
      <c r="E467" s="4">
        <v>20990</v>
      </c>
      <c r="F467" s="5">
        <v>0.21</v>
      </c>
      <c r="G467" s="2">
        <v>4</v>
      </c>
      <c r="H467" s="3">
        <v>21350</v>
      </c>
      <c r="I467" s="3">
        <f>(Table3[[#This Row],[actual_price]]-Table3[[#This Row],[discounted_price]])/Table3[[#This Row],[actual_price]]*100</f>
        <v>21.395902810862317</v>
      </c>
      <c r="J467" s="3" t="str">
        <f>IF(Table3[[#This Row],[Discount %'[Calculated']]]&gt;=50,"Yes", "No")</f>
        <v>No</v>
      </c>
      <c r="K467" s="3">
        <f>Table3[[#This Row],[actual_price]]*Table3[[#This Row],[rating]]</f>
        <v>83960</v>
      </c>
      <c r="L467" s="3" t="str">
        <f>IF(Table3[[#This Row],[discounted_price]]&lt;200, "&lt;$200", IF(Table3[[#This Row],[discounted_price]]&lt;=500, "$200-$500", "&gt;$500" ))</f>
        <v>&gt;$500</v>
      </c>
      <c r="M467" s="3">
        <f>Table3[[#This Row],[rating]]+(Table3[[#This Row],[rating_count]]/1000)</f>
        <v>25.35</v>
      </c>
      <c r="N467" s="2" t="s">
        <v>3831</v>
      </c>
      <c r="O467" s="2" t="s">
        <v>3238</v>
      </c>
      <c r="P467" s="2" t="s">
        <v>3239</v>
      </c>
      <c r="Q467" s="2" t="s">
        <v>3240</v>
      </c>
      <c r="R467" s="2" t="s">
        <v>3241</v>
      </c>
      <c r="S467" s="2" t="s">
        <v>3242</v>
      </c>
      <c r="T467" s="2" t="s">
        <v>3910</v>
      </c>
      <c r="U467" s="8" t="s">
        <v>3911</v>
      </c>
    </row>
    <row r="468" spans="1:21" ht="45" customHeight="1" x14ac:dyDescent="0.25">
      <c r="A468" s="7" t="s">
        <v>3912</v>
      </c>
      <c r="B468" s="2" t="s">
        <v>3913</v>
      </c>
      <c r="C468" s="2" t="s">
        <v>3066</v>
      </c>
      <c r="D468" s="2">
        <v>499</v>
      </c>
      <c r="E468" s="2">
        <v>499</v>
      </c>
      <c r="F468" s="5">
        <v>0</v>
      </c>
      <c r="G468" s="2">
        <v>4.2</v>
      </c>
      <c r="H468" s="3">
        <v>31539</v>
      </c>
      <c r="I468" s="3">
        <f>(Table3[[#This Row],[actual_price]]-Table3[[#This Row],[discounted_price]])/Table3[[#This Row],[actual_price]]*100</f>
        <v>0</v>
      </c>
      <c r="J468" s="3" t="str">
        <f>IF(Table3[[#This Row],[Discount %'[Calculated']]]&gt;=50,"Yes", "No")</f>
        <v>No</v>
      </c>
      <c r="K468" s="3">
        <f>Table3[[#This Row],[actual_price]]*Table3[[#This Row],[rating]]</f>
        <v>2095.8000000000002</v>
      </c>
      <c r="L468" s="3" t="str">
        <f>IF(Table3[[#This Row],[discounted_price]]&lt;200, "&lt;$200", IF(Table3[[#This Row],[discounted_price]]&lt;=500, "$200-$500", "&gt;$500" ))</f>
        <v>$200-$500</v>
      </c>
      <c r="M468" s="3">
        <f>Table3[[#This Row],[rating]]+(Table3[[#This Row],[rating_count]]/1000)</f>
        <v>35.739000000000004</v>
      </c>
      <c r="N468" s="2" t="s">
        <v>3914</v>
      </c>
      <c r="O468" s="2" t="s">
        <v>3915</v>
      </c>
      <c r="P468" s="2" t="s">
        <v>3916</v>
      </c>
      <c r="Q468" s="2" t="s">
        <v>3917</v>
      </c>
      <c r="R468" s="2" t="s">
        <v>3918</v>
      </c>
      <c r="S468" s="2" t="s">
        <v>3919</v>
      </c>
      <c r="T468" s="2" t="s">
        <v>3920</v>
      </c>
      <c r="U468" s="8" t="s">
        <v>3921</v>
      </c>
    </row>
    <row r="469" spans="1:21" ht="45" customHeight="1" x14ac:dyDescent="0.25">
      <c r="A469" s="7" t="s">
        <v>203</v>
      </c>
      <c r="B469" s="2" t="s">
        <v>204</v>
      </c>
      <c r="C469" s="2" t="s">
        <v>18</v>
      </c>
      <c r="D469" s="2">
        <v>970</v>
      </c>
      <c r="E469" s="4">
        <v>1799</v>
      </c>
      <c r="F469" s="5">
        <v>0.46</v>
      </c>
      <c r="G469" s="2">
        <v>4.5</v>
      </c>
      <c r="H469" s="3">
        <v>815</v>
      </c>
      <c r="I469" s="3">
        <f>(Table3[[#This Row],[actual_price]]-Table3[[#This Row],[discounted_price]])/Table3[[#This Row],[actual_price]]*100</f>
        <v>46.081156197887715</v>
      </c>
      <c r="J469" s="3" t="str">
        <f>IF(Table3[[#This Row],[Discount %'[Calculated']]]&gt;=50,"Yes", "No")</f>
        <v>No</v>
      </c>
      <c r="K469" s="3">
        <f>Table3[[#This Row],[actual_price]]*Table3[[#This Row],[rating]]</f>
        <v>8095.5</v>
      </c>
      <c r="L469" s="3" t="str">
        <f>IF(Table3[[#This Row],[discounted_price]]&lt;200, "&lt;$200", IF(Table3[[#This Row],[discounted_price]]&lt;=500, "$200-$500", "&gt;$500" ))</f>
        <v>&gt;$500</v>
      </c>
      <c r="M469" s="3">
        <f>Table3[[#This Row],[rating]]+(Table3[[#This Row],[rating_count]]/1000)</f>
        <v>5.3149999999999995</v>
      </c>
      <c r="N469" s="2" t="s">
        <v>205</v>
      </c>
      <c r="O469" s="2" t="s">
        <v>206</v>
      </c>
      <c r="P469" s="2" t="s">
        <v>207</v>
      </c>
      <c r="Q469" s="2" t="s">
        <v>208</v>
      </c>
      <c r="R469" s="2" t="s">
        <v>209</v>
      </c>
      <c r="S469" s="2" t="s">
        <v>210</v>
      </c>
      <c r="T469" s="2" t="s">
        <v>3922</v>
      </c>
      <c r="U469" s="8" t="s">
        <v>3923</v>
      </c>
    </row>
    <row r="470" spans="1:21" ht="45" customHeight="1" x14ac:dyDescent="0.25">
      <c r="A470" s="7" t="s">
        <v>3924</v>
      </c>
      <c r="B470" s="2" t="s">
        <v>3925</v>
      </c>
      <c r="C470" s="2" t="s">
        <v>3777</v>
      </c>
      <c r="D470" s="2">
        <v>999</v>
      </c>
      <c r="E470" s="4">
        <v>2899</v>
      </c>
      <c r="F470" s="5">
        <v>0.66</v>
      </c>
      <c r="G470" s="2">
        <v>4.5999999999999996</v>
      </c>
      <c r="H470" s="3">
        <v>6129</v>
      </c>
      <c r="I470" s="3">
        <f>(Table3[[#This Row],[actual_price]]-Table3[[#This Row],[discounted_price]])/Table3[[#This Row],[actual_price]]*100</f>
        <v>65.53984132459469</v>
      </c>
      <c r="J470" s="3" t="str">
        <f>IF(Table3[[#This Row],[Discount %'[Calculated']]]&gt;=50,"Yes", "No")</f>
        <v>Yes</v>
      </c>
      <c r="K470" s="3">
        <f>Table3[[#This Row],[actual_price]]*Table3[[#This Row],[rating]]</f>
        <v>13335.4</v>
      </c>
      <c r="L470" s="3" t="str">
        <f>IF(Table3[[#This Row],[discounted_price]]&lt;200, "&lt;$200", IF(Table3[[#This Row],[discounted_price]]&lt;=500, "$200-$500", "&gt;$500" ))</f>
        <v>&gt;$500</v>
      </c>
      <c r="M470" s="3">
        <f>Table3[[#This Row],[rating]]+(Table3[[#This Row],[rating_count]]/1000)</f>
        <v>10.728999999999999</v>
      </c>
      <c r="N470" s="2" t="s">
        <v>3926</v>
      </c>
      <c r="O470" s="2" t="s">
        <v>3927</v>
      </c>
      <c r="P470" s="2" t="s">
        <v>3928</v>
      </c>
      <c r="Q470" s="2" t="s">
        <v>3929</v>
      </c>
      <c r="R470" s="2" t="s">
        <v>3930</v>
      </c>
      <c r="S470" s="2" t="s">
        <v>13039</v>
      </c>
      <c r="T470" s="2" t="s">
        <v>3931</v>
      </c>
      <c r="U470" s="8" t="s">
        <v>3932</v>
      </c>
    </row>
    <row r="471" spans="1:21" ht="45" customHeight="1" x14ac:dyDescent="0.25">
      <c r="A471" s="7" t="s">
        <v>3933</v>
      </c>
      <c r="B471" s="2" t="s">
        <v>3934</v>
      </c>
      <c r="C471" s="2" t="s">
        <v>2990</v>
      </c>
      <c r="D471" s="4">
        <v>10499</v>
      </c>
      <c r="E471" s="4">
        <v>13499</v>
      </c>
      <c r="F471" s="5">
        <v>0.22</v>
      </c>
      <c r="G471" s="2">
        <v>4.2</v>
      </c>
      <c r="H471" s="3">
        <v>284</v>
      </c>
      <c r="I471" s="3">
        <f>(Table3[[#This Row],[actual_price]]-Table3[[#This Row],[discounted_price]])/Table3[[#This Row],[actual_price]]*100</f>
        <v>22.223868434698868</v>
      </c>
      <c r="J471" s="3" t="str">
        <f>IF(Table3[[#This Row],[Discount %'[Calculated']]]&gt;=50,"Yes", "No")</f>
        <v>No</v>
      </c>
      <c r="K471" s="3">
        <f>Table3[[#This Row],[actual_price]]*Table3[[#This Row],[rating]]</f>
        <v>56695.8</v>
      </c>
      <c r="L471" s="3" t="str">
        <f>IF(Table3[[#This Row],[discounted_price]]&lt;200, "&lt;$200", IF(Table3[[#This Row],[discounted_price]]&lt;=500, "$200-$500", "&gt;$500" ))</f>
        <v>&gt;$500</v>
      </c>
      <c r="M471" s="3">
        <f>Table3[[#This Row],[rating]]+(Table3[[#This Row],[rating_count]]/1000)</f>
        <v>4.484</v>
      </c>
      <c r="N471" s="2" t="s">
        <v>3077</v>
      </c>
      <c r="O471" s="2" t="s">
        <v>3078</v>
      </c>
      <c r="P471" s="2" t="s">
        <v>3079</v>
      </c>
      <c r="Q471" s="2" t="s">
        <v>3080</v>
      </c>
      <c r="R471" s="2" t="s">
        <v>3081</v>
      </c>
      <c r="S471" s="2" t="s">
        <v>3082</v>
      </c>
      <c r="T471" s="2" t="s">
        <v>3083</v>
      </c>
      <c r="U471" s="8" t="s">
        <v>3935</v>
      </c>
    </row>
    <row r="472" spans="1:21" ht="45" customHeight="1" x14ac:dyDescent="0.25">
      <c r="A472" s="7" t="s">
        <v>178</v>
      </c>
      <c r="B472" s="2" t="s">
        <v>179</v>
      </c>
      <c r="C472" s="2" t="s">
        <v>18</v>
      </c>
      <c r="D472" s="2">
        <v>249</v>
      </c>
      <c r="E472" s="2">
        <v>399</v>
      </c>
      <c r="F472" s="5">
        <v>0.38</v>
      </c>
      <c r="G472" s="2">
        <v>4</v>
      </c>
      <c r="H472" s="3">
        <v>43994</v>
      </c>
      <c r="I472" s="3">
        <f>(Table3[[#This Row],[actual_price]]-Table3[[#This Row],[discounted_price]])/Table3[[#This Row],[actual_price]]*100</f>
        <v>37.593984962406012</v>
      </c>
      <c r="J472" s="3" t="str">
        <f>IF(Table3[[#This Row],[Discount %'[Calculated']]]&gt;=50,"Yes", "No")</f>
        <v>No</v>
      </c>
      <c r="K472" s="3">
        <f>Table3[[#This Row],[actual_price]]*Table3[[#This Row],[rating]]</f>
        <v>1596</v>
      </c>
      <c r="L472" s="3" t="str">
        <f>IF(Table3[[#This Row],[discounted_price]]&lt;200, "&lt;$200", IF(Table3[[#This Row],[discounted_price]]&lt;=500, "$200-$500", "&gt;$500" ))</f>
        <v>$200-$500</v>
      </c>
      <c r="M472" s="3">
        <f>Table3[[#This Row],[rating]]+(Table3[[#This Row],[rating_count]]/1000)</f>
        <v>47.994</v>
      </c>
      <c r="N472" s="2" t="s">
        <v>180</v>
      </c>
      <c r="O472" s="2" t="s">
        <v>30</v>
      </c>
      <c r="P472" s="2" t="s">
        <v>31</v>
      </c>
      <c r="Q472" s="2" t="s">
        <v>32</v>
      </c>
      <c r="R472" s="2" t="s">
        <v>33</v>
      </c>
      <c r="S472" s="2" t="s">
        <v>34</v>
      </c>
      <c r="T472" s="2" t="s">
        <v>3936</v>
      </c>
      <c r="U472" s="8" t="s">
        <v>3937</v>
      </c>
    </row>
    <row r="473" spans="1:21" ht="45" customHeight="1" x14ac:dyDescent="0.25">
      <c r="A473" s="7" t="s">
        <v>3938</v>
      </c>
      <c r="B473" s="2" t="s">
        <v>3939</v>
      </c>
      <c r="C473" s="2" t="s">
        <v>3940</v>
      </c>
      <c r="D473" s="2">
        <v>251</v>
      </c>
      <c r="E473" s="2">
        <v>999</v>
      </c>
      <c r="F473" s="5">
        <v>0.75</v>
      </c>
      <c r="G473" s="2">
        <v>3.7</v>
      </c>
      <c r="H473" s="3">
        <v>3234</v>
      </c>
      <c r="I473" s="3">
        <f>(Table3[[#This Row],[actual_price]]-Table3[[#This Row],[discounted_price]])/Table3[[#This Row],[actual_price]]*100</f>
        <v>74.874874874874877</v>
      </c>
      <c r="J473" s="3" t="str">
        <f>IF(Table3[[#This Row],[Discount %'[Calculated']]]&gt;=50,"Yes", "No")</f>
        <v>Yes</v>
      </c>
      <c r="K473" s="3">
        <f>Table3[[#This Row],[actual_price]]*Table3[[#This Row],[rating]]</f>
        <v>3696.3</v>
      </c>
      <c r="L473" s="3" t="str">
        <f>IF(Table3[[#This Row],[discounted_price]]&lt;200, "&lt;$200", IF(Table3[[#This Row],[discounted_price]]&lt;=500, "$200-$500", "&gt;$500" ))</f>
        <v>$200-$500</v>
      </c>
      <c r="M473" s="3">
        <f>Table3[[#This Row],[rating]]+(Table3[[#This Row],[rating_count]]/1000)</f>
        <v>6.9340000000000002</v>
      </c>
      <c r="N473" s="2" t="s">
        <v>3941</v>
      </c>
      <c r="O473" s="2" t="s">
        <v>3942</v>
      </c>
      <c r="P473" s="2" t="s">
        <v>3943</v>
      </c>
      <c r="Q473" s="2" t="s">
        <v>3944</v>
      </c>
      <c r="R473" s="2" t="s">
        <v>3945</v>
      </c>
      <c r="S473" s="2" t="s">
        <v>3946</v>
      </c>
      <c r="T473" s="2" t="s">
        <v>3947</v>
      </c>
      <c r="U473" s="8" t="s">
        <v>3948</v>
      </c>
    </row>
    <row r="474" spans="1:21" ht="45" customHeight="1" x14ac:dyDescent="0.25">
      <c r="A474" s="7" t="s">
        <v>183</v>
      </c>
      <c r="B474" s="2" t="s">
        <v>184</v>
      </c>
      <c r="C474" s="2" t="s">
        <v>18</v>
      </c>
      <c r="D474" s="2">
        <v>199</v>
      </c>
      <c r="E474" s="2">
        <v>499</v>
      </c>
      <c r="F474" s="5">
        <v>0.6</v>
      </c>
      <c r="G474" s="2">
        <v>4.0999999999999996</v>
      </c>
      <c r="H474" s="3">
        <v>13045</v>
      </c>
      <c r="I474" s="3">
        <f>(Table3[[#This Row],[actual_price]]-Table3[[#This Row],[discounted_price]])/Table3[[#This Row],[actual_price]]*100</f>
        <v>60.120240480961925</v>
      </c>
      <c r="J474" s="3" t="str">
        <f>IF(Table3[[#This Row],[Discount %'[Calculated']]]&gt;=50,"Yes", "No")</f>
        <v>Yes</v>
      </c>
      <c r="K474" s="3">
        <f>Table3[[#This Row],[actual_price]]*Table3[[#This Row],[rating]]</f>
        <v>2045.8999999999999</v>
      </c>
      <c r="L474" s="3" t="str">
        <f>IF(Table3[[#This Row],[discounted_price]]&lt;200, "&lt;$200", IF(Table3[[#This Row],[discounted_price]]&lt;=500, "$200-$500", "&gt;$500" ))</f>
        <v>&lt;$200</v>
      </c>
      <c r="M474" s="3">
        <f>Table3[[#This Row],[rating]]+(Table3[[#This Row],[rating_count]]/1000)</f>
        <v>17.145</v>
      </c>
      <c r="N474" s="2" t="s">
        <v>185</v>
      </c>
      <c r="O474" s="2" t="s">
        <v>3949</v>
      </c>
      <c r="P474" s="2" t="s">
        <v>3950</v>
      </c>
      <c r="Q474" s="2" t="s">
        <v>3951</v>
      </c>
      <c r="R474" s="2" t="s">
        <v>3952</v>
      </c>
      <c r="S474" s="2" t="s">
        <v>3953</v>
      </c>
      <c r="T474" s="2" t="s">
        <v>3954</v>
      </c>
      <c r="U474" s="8" t="s">
        <v>3955</v>
      </c>
    </row>
    <row r="475" spans="1:21" ht="45" customHeight="1" x14ac:dyDescent="0.25">
      <c r="A475" s="7" t="s">
        <v>3956</v>
      </c>
      <c r="B475" s="2" t="s">
        <v>3957</v>
      </c>
      <c r="C475" s="2" t="s">
        <v>2990</v>
      </c>
      <c r="D475" s="4">
        <v>6499</v>
      </c>
      <c r="E475" s="4">
        <v>7999</v>
      </c>
      <c r="F475" s="5">
        <v>0.19</v>
      </c>
      <c r="G475" s="2">
        <v>4.0999999999999996</v>
      </c>
      <c r="H475" s="3">
        <v>313832</v>
      </c>
      <c r="I475" s="3">
        <f>(Table3[[#This Row],[actual_price]]-Table3[[#This Row],[discounted_price]])/Table3[[#This Row],[actual_price]]*100</f>
        <v>18.752344043005376</v>
      </c>
      <c r="J475" s="3" t="str">
        <f>IF(Table3[[#This Row],[Discount %'[Calculated']]]&gt;=50,"Yes", "No")</f>
        <v>No</v>
      </c>
      <c r="K475" s="3">
        <f>Table3[[#This Row],[actual_price]]*Table3[[#This Row],[rating]]</f>
        <v>32795.899999999994</v>
      </c>
      <c r="L475" s="3" t="str">
        <f>IF(Table3[[#This Row],[discounted_price]]&lt;200, "&lt;$200", IF(Table3[[#This Row],[discounted_price]]&lt;=500, "$200-$500", "&gt;$500" ))</f>
        <v>&gt;$500</v>
      </c>
      <c r="M475" s="3">
        <f>Table3[[#This Row],[rating]]+(Table3[[#This Row],[rating_count]]/1000)</f>
        <v>317.93200000000002</v>
      </c>
      <c r="N475" s="2" t="s">
        <v>3958</v>
      </c>
      <c r="O475" s="2" t="s">
        <v>3253</v>
      </c>
      <c r="P475" s="2" t="s">
        <v>3254</v>
      </c>
      <c r="Q475" s="2" t="s">
        <v>3255</v>
      </c>
      <c r="R475" s="2" t="s">
        <v>3256</v>
      </c>
      <c r="S475" s="2" t="s">
        <v>3257</v>
      </c>
      <c r="T475" s="2" t="s">
        <v>3959</v>
      </c>
      <c r="U475" s="8" t="s">
        <v>3960</v>
      </c>
    </row>
    <row r="476" spans="1:21" ht="45" customHeight="1" x14ac:dyDescent="0.25">
      <c r="A476" s="7" t="s">
        <v>3961</v>
      </c>
      <c r="B476" s="2" t="s">
        <v>3962</v>
      </c>
      <c r="C476" s="2" t="s">
        <v>2948</v>
      </c>
      <c r="D476" s="4">
        <v>2999</v>
      </c>
      <c r="E476" s="4">
        <v>9999</v>
      </c>
      <c r="F476" s="5">
        <v>0.7</v>
      </c>
      <c r="G476" s="2">
        <v>4.2</v>
      </c>
      <c r="H476" s="3">
        <v>20879</v>
      </c>
      <c r="I476" s="3">
        <f>(Table3[[#This Row],[actual_price]]-Table3[[#This Row],[discounted_price]])/Table3[[#This Row],[actual_price]]*100</f>
        <v>70.007000700070009</v>
      </c>
      <c r="J476" s="3" t="str">
        <f>IF(Table3[[#This Row],[Discount %'[Calculated']]]&gt;=50,"Yes", "No")</f>
        <v>Yes</v>
      </c>
      <c r="K476" s="3">
        <f>Table3[[#This Row],[actual_price]]*Table3[[#This Row],[rating]]</f>
        <v>41995.8</v>
      </c>
      <c r="L476" s="3" t="str">
        <f>IF(Table3[[#This Row],[discounted_price]]&lt;200, "&lt;$200", IF(Table3[[#This Row],[discounted_price]]&lt;=500, "$200-$500", "&gt;$500" ))</f>
        <v>&gt;$500</v>
      </c>
      <c r="M476" s="3">
        <f>Table3[[#This Row],[rating]]+(Table3[[#This Row],[rating_count]]/1000)</f>
        <v>25.079000000000001</v>
      </c>
      <c r="N476" s="2" t="s">
        <v>3963</v>
      </c>
      <c r="O476" s="2" t="s">
        <v>3964</v>
      </c>
      <c r="P476" s="2" t="s">
        <v>3965</v>
      </c>
      <c r="Q476" s="2" t="s">
        <v>3966</v>
      </c>
      <c r="R476" s="2" t="s">
        <v>3967</v>
      </c>
      <c r="S476" s="2" t="s">
        <v>3968</v>
      </c>
      <c r="T476" s="2" t="s">
        <v>3969</v>
      </c>
      <c r="U476" s="8" t="s">
        <v>3970</v>
      </c>
    </row>
    <row r="477" spans="1:21" ht="45" customHeight="1" x14ac:dyDescent="0.25">
      <c r="A477" s="7" t="s">
        <v>3971</v>
      </c>
      <c r="B477" s="2" t="s">
        <v>3972</v>
      </c>
      <c r="C477" s="2" t="s">
        <v>3973</v>
      </c>
      <c r="D477" s="2">
        <v>279</v>
      </c>
      <c r="E477" s="4">
        <v>1499</v>
      </c>
      <c r="F477" s="5">
        <v>0.81</v>
      </c>
      <c r="G477" s="2">
        <v>4.2</v>
      </c>
      <c r="H477" s="3">
        <v>2646</v>
      </c>
      <c r="I477" s="3">
        <f>(Table3[[#This Row],[actual_price]]-Table3[[#This Row],[discounted_price]])/Table3[[#This Row],[actual_price]]*100</f>
        <v>81.387591727818545</v>
      </c>
      <c r="J477" s="3" t="str">
        <f>IF(Table3[[#This Row],[Discount %'[Calculated']]]&gt;=50,"Yes", "No")</f>
        <v>Yes</v>
      </c>
      <c r="K477" s="3">
        <f>Table3[[#This Row],[actual_price]]*Table3[[#This Row],[rating]]</f>
        <v>6295.8</v>
      </c>
      <c r="L477" s="3" t="str">
        <f>IF(Table3[[#This Row],[discounted_price]]&lt;200, "&lt;$200", IF(Table3[[#This Row],[discounted_price]]&lt;=500, "$200-$500", "&gt;$500" ))</f>
        <v>$200-$500</v>
      </c>
      <c r="M477" s="3">
        <f>Table3[[#This Row],[rating]]+(Table3[[#This Row],[rating_count]]/1000)</f>
        <v>6.8460000000000001</v>
      </c>
      <c r="N477" s="2" t="s">
        <v>3974</v>
      </c>
      <c r="O477" s="2" t="s">
        <v>3975</v>
      </c>
      <c r="P477" s="2" t="s">
        <v>3976</v>
      </c>
      <c r="Q477" s="2" t="s">
        <v>3977</v>
      </c>
      <c r="R477" s="2" t="s">
        <v>3978</v>
      </c>
      <c r="S477" s="2" t="s">
        <v>3979</v>
      </c>
      <c r="T477" s="2" t="s">
        <v>3980</v>
      </c>
      <c r="U477" s="8" t="s">
        <v>3981</v>
      </c>
    </row>
    <row r="478" spans="1:21" ht="45" customHeight="1" x14ac:dyDescent="0.25">
      <c r="A478" s="7" t="s">
        <v>3982</v>
      </c>
      <c r="B478" s="2" t="s">
        <v>3983</v>
      </c>
      <c r="C478" s="2" t="s">
        <v>3495</v>
      </c>
      <c r="D478" s="2">
        <v>269</v>
      </c>
      <c r="E478" s="4">
        <v>1499</v>
      </c>
      <c r="F478" s="5">
        <v>0.82</v>
      </c>
      <c r="G478" s="2">
        <v>4.5</v>
      </c>
      <c r="H478" s="3">
        <v>28978</v>
      </c>
      <c r="I478" s="3">
        <f>(Table3[[#This Row],[actual_price]]-Table3[[#This Row],[discounted_price]])/Table3[[#This Row],[actual_price]]*100</f>
        <v>82.054703135423608</v>
      </c>
      <c r="J478" s="3" t="str">
        <f>IF(Table3[[#This Row],[Discount %'[Calculated']]]&gt;=50,"Yes", "No")</f>
        <v>Yes</v>
      </c>
      <c r="K478" s="3">
        <f>Table3[[#This Row],[actual_price]]*Table3[[#This Row],[rating]]</f>
        <v>6745.5</v>
      </c>
      <c r="L478" s="3" t="str">
        <f>IF(Table3[[#This Row],[discounted_price]]&lt;200, "&lt;$200", IF(Table3[[#This Row],[discounted_price]]&lt;=500, "$200-$500", "&gt;$500" ))</f>
        <v>$200-$500</v>
      </c>
      <c r="M478" s="3">
        <f>Table3[[#This Row],[rating]]+(Table3[[#This Row],[rating_count]]/1000)</f>
        <v>33.478000000000002</v>
      </c>
      <c r="N478" s="2" t="s">
        <v>3984</v>
      </c>
      <c r="O478" s="2" t="s">
        <v>3985</v>
      </c>
      <c r="P478" s="2" t="s">
        <v>3986</v>
      </c>
      <c r="Q478" s="2" t="s">
        <v>3987</v>
      </c>
      <c r="R478" s="2" t="s">
        <v>3988</v>
      </c>
      <c r="S478" s="2" t="s">
        <v>3989</v>
      </c>
      <c r="T478" s="2" t="s">
        <v>3990</v>
      </c>
      <c r="U478" s="8" t="s">
        <v>3991</v>
      </c>
    </row>
    <row r="479" spans="1:21" ht="45" customHeight="1" x14ac:dyDescent="0.25">
      <c r="A479" s="7" t="s">
        <v>3992</v>
      </c>
      <c r="B479" s="2" t="s">
        <v>3993</v>
      </c>
      <c r="C479" s="2" t="s">
        <v>2990</v>
      </c>
      <c r="D479" s="4">
        <v>8999</v>
      </c>
      <c r="E479" s="4">
        <v>13499</v>
      </c>
      <c r="F479" s="5">
        <v>0.33</v>
      </c>
      <c r="G479" s="2">
        <v>3.8</v>
      </c>
      <c r="H479" s="3">
        <v>3145</v>
      </c>
      <c r="I479" s="3">
        <f>(Table3[[#This Row],[actual_price]]-Table3[[#This Row],[discounted_price]])/Table3[[#This Row],[actual_price]]*100</f>
        <v>33.335802652048301</v>
      </c>
      <c r="J479" s="3" t="str">
        <f>IF(Table3[[#This Row],[Discount %'[Calculated']]]&gt;=50,"Yes", "No")</f>
        <v>No</v>
      </c>
      <c r="K479" s="3">
        <f>Table3[[#This Row],[actual_price]]*Table3[[#This Row],[rating]]</f>
        <v>51296.2</v>
      </c>
      <c r="L479" s="3" t="str">
        <f>IF(Table3[[#This Row],[discounted_price]]&lt;200, "&lt;$200", IF(Table3[[#This Row],[discounted_price]]&lt;=500, "$200-$500", "&gt;$500" ))</f>
        <v>&gt;$500</v>
      </c>
      <c r="M479" s="3">
        <f>Table3[[#This Row],[rating]]+(Table3[[#This Row],[rating_count]]/1000)</f>
        <v>6.9450000000000003</v>
      </c>
      <c r="N479" s="2" t="s">
        <v>3994</v>
      </c>
      <c r="O479" s="2" t="s">
        <v>3995</v>
      </c>
      <c r="P479" s="2" t="s">
        <v>3996</v>
      </c>
      <c r="Q479" s="2" t="s">
        <v>3997</v>
      </c>
      <c r="R479" s="2" t="s">
        <v>3998</v>
      </c>
      <c r="S479" s="2" t="s">
        <v>3999</v>
      </c>
      <c r="T479" s="2" t="s">
        <v>4000</v>
      </c>
      <c r="U479" s="8" t="s">
        <v>4001</v>
      </c>
    </row>
    <row r="480" spans="1:21" ht="45" customHeight="1" x14ac:dyDescent="0.25">
      <c r="A480" s="7" t="s">
        <v>233</v>
      </c>
      <c r="B480" s="2" t="s">
        <v>234</v>
      </c>
      <c r="C480" s="2" t="s">
        <v>18</v>
      </c>
      <c r="D480" s="2">
        <v>59</v>
      </c>
      <c r="E480" s="2">
        <v>199</v>
      </c>
      <c r="F480" s="5">
        <v>0.7</v>
      </c>
      <c r="G480" s="2">
        <v>4</v>
      </c>
      <c r="H480" s="3">
        <v>9377</v>
      </c>
      <c r="I480" s="3">
        <f>(Table3[[#This Row],[actual_price]]-Table3[[#This Row],[discounted_price]])/Table3[[#This Row],[actual_price]]*100</f>
        <v>70.35175879396985</v>
      </c>
      <c r="J480" s="3" t="str">
        <f>IF(Table3[[#This Row],[Discount %'[Calculated']]]&gt;=50,"Yes", "No")</f>
        <v>Yes</v>
      </c>
      <c r="K480" s="3">
        <f>Table3[[#This Row],[actual_price]]*Table3[[#This Row],[rating]]</f>
        <v>796</v>
      </c>
      <c r="L480" s="3" t="str">
        <f>IF(Table3[[#This Row],[discounted_price]]&lt;200, "&lt;$200", IF(Table3[[#This Row],[discounted_price]]&lt;=500, "$200-$500", "&gt;$500" ))</f>
        <v>&lt;$200</v>
      </c>
      <c r="M480" s="3">
        <f>Table3[[#This Row],[rating]]+(Table3[[#This Row],[rating_count]]/1000)</f>
        <v>13.377000000000001</v>
      </c>
      <c r="N480" s="2" t="s">
        <v>235</v>
      </c>
      <c r="O480" s="2" t="s">
        <v>236</v>
      </c>
      <c r="P480" s="2" t="s">
        <v>237</v>
      </c>
      <c r="Q480" s="2" t="s">
        <v>238</v>
      </c>
      <c r="R480" s="2" t="s">
        <v>239</v>
      </c>
      <c r="S480" s="2" t="s">
        <v>240</v>
      </c>
      <c r="T480" s="2" t="s">
        <v>4002</v>
      </c>
      <c r="U480" s="8" t="s">
        <v>4003</v>
      </c>
    </row>
    <row r="481" spans="1:21" ht="45" customHeight="1" x14ac:dyDescent="0.25">
      <c r="A481" s="7" t="s">
        <v>4004</v>
      </c>
      <c r="B481" s="2" t="s">
        <v>4005</v>
      </c>
      <c r="C481" s="2" t="s">
        <v>3066</v>
      </c>
      <c r="D481" s="2">
        <v>599</v>
      </c>
      <c r="E481" s="4">
        <v>1299</v>
      </c>
      <c r="F481" s="5">
        <v>0.54</v>
      </c>
      <c r="G481" s="2">
        <v>4.0999999999999996</v>
      </c>
      <c r="H481" s="3">
        <v>192589</v>
      </c>
      <c r="I481" s="3">
        <f>(Table3[[#This Row],[actual_price]]-Table3[[#This Row],[discounted_price]])/Table3[[#This Row],[actual_price]]*100</f>
        <v>53.887605850654353</v>
      </c>
      <c r="J481" s="3" t="str">
        <f>IF(Table3[[#This Row],[Discount %'[Calculated']]]&gt;=50,"Yes", "No")</f>
        <v>Yes</v>
      </c>
      <c r="K481" s="3">
        <f>Table3[[#This Row],[actual_price]]*Table3[[#This Row],[rating]]</f>
        <v>5325.9</v>
      </c>
      <c r="L481" s="3" t="str">
        <f>IF(Table3[[#This Row],[discounted_price]]&lt;200, "&lt;$200", IF(Table3[[#This Row],[discounted_price]]&lt;=500, "$200-$500", "&gt;$500" ))</f>
        <v>&gt;$500</v>
      </c>
      <c r="M481" s="3">
        <f>Table3[[#This Row],[rating]]+(Table3[[#This Row],[rating_count]]/1000)</f>
        <v>196.68899999999999</v>
      </c>
      <c r="N481" s="2" t="s">
        <v>4006</v>
      </c>
      <c r="O481" s="2" t="s">
        <v>3068</v>
      </c>
      <c r="P481" s="2" t="s">
        <v>3069</v>
      </c>
      <c r="Q481" s="2" t="s">
        <v>3070</v>
      </c>
      <c r="R481" s="2" t="s">
        <v>3071</v>
      </c>
      <c r="S481" s="2" t="s">
        <v>3072</v>
      </c>
      <c r="T481" s="2" t="s">
        <v>4007</v>
      </c>
      <c r="U481" s="8" t="s">
        <v>4008</v>
      </c>
    </row>
    <row r="482" spans="1:21" ht="45" customHeight="1" x14ac:dyDescent="0.25">
      <c r="A482" s="7" t="s">
        <v>4009</v>
      </c>
      <c r="B482" s="2" t="s">
        <v>4010</v>
      </c>
      <c r="C482" s="2" t="s">
        <v>3867</v>
      </c>
      <c r="D482" s="2">
        <v>349</v>
      </c>
      <c r="E482" s="2">
        <v>999</v>
      </c>
      <c r="F482" s="5">
        <v>0.65</v>
      </c>
      <c r="G482" s="2">
        <v>3.8</v>
      </c>
      <c r="H482" s="3">
        <v>16557</v>
      </c>
      <c r="I482" s="3">
        <f>(Table3[[#This Row],[actual_price]]-Table3[[#This Row],[discounted_price]])/Table3[[#This Row],[actual_price]]*100</f>
        <v>65.06506506506507</v>
      </c>
      <c r="J482" s="3" t="str">
        <f>IF(Table3[[#This Row],[Discount %'[Calculated']]]&gt;=50,"Yes", "No")</f>
        <v>Yes</v>
      </c>
      <c r="K482" s="3">
        <f>Table3[[#This Row],[actual_price]]*Table3[[#This Row],[rating]]</f>
        <v>3796.2</v>
      </c>
      <c r="L482" s="3" t="str">
        <f>IF(Table3[[#This Row],[discounted_price]]&lt;200, "&lt;$200", IF(Table3[[#This Row],[discounted_price]]&lt;=500, "$200-$500", "&gt;$500" ))</f>
        <v>$200-$500</v>
      </c>
      <c r="M482" s="3">
        <f>Table3[[#This Row],[rating]]+(Table3[[#This Row],[rating_count]]/1000)</f>
        <v>20.356999999999999</v>
      </c>
      <c r="N482" s="2" t="s">
        <v>4011</v>
      </c>
      <c r="O482" s="2" t="s">
        <v>4012</v>
      </c>
      <c r="P482" s="2" t="s">
        <v>4013</v>
      </c>
      <c r="Q482" s="2" t="s">
        <v>4014</v>
      </c>
      <c r="R482" s="2" t="s">
        <v>4015</v>
      </c>
      <c r="S482" s="2" t="s">
        <v>4016</v>
      </c>
      <c r="T482" s="2" t="s">
        <v>4017</v>
      </c>
      <c r="U482" s="8" t="s">
        <v>4018</v>
      </c>
    </row>
    <row r="483" spans="1:21" ht="45" customHeight="1" x14ac:dyDescent="0.25">
      <c r="A483" s="7" t="s">
        <v>4019</v>
      </c>
      <c r="B483" s="2" t="s">
        <v>3462</v>
      </c>
      <c r="C483" s="2" t="s">
        <v>2990</v>
      </c>
      <c r="D483" s="4">
        <v>13999</v>
      </c>
      <c r="E483" s="4">
        <v>19499</v>
      </c>
      <c r="F483" s="5">
        <v>0.28000000000000003</v>
      </c>
      <c r="G483" s="2">
        <v>4.0999999999999996</v>
      </c>
      <c r="H483" s="3">
        <v>18998</v>
      </c>
      <c r="I483" s="3">
        <f>(Table3[[#This Row],[actual_price]]-Table3[[#This Row],[discounted_price]])/Table3[[#This Row],[actual_price]]*100</f>
        <v>28.206574696138265</v>
      </c>
      <c r="J483" s="3" t="str">
        <f>IF(Table3[[#This Row],[Discount %'[Calculated']]]&gt;=50,"Yes", "No")</f>
        <v>No</v>
      </c>
      <c r="K483" s="3">
        <f>Table3[[#This Row],[actual_price]]*Table3[[#This Row],[rating]]</f>
        <v>79945.899999999994</v>
      </c>
      <c r="L483" s="3" t="str">
        <f>IF(Table3[[#This Row],[discounted_price]]&lt;200, "&lt;$200", IF(Table3[[#This Row],[discounted_price]]&lt;=500, "$200-$500", "&gt;$500" ))</f>
        <v>&gt;$500</v>
      </c>
      <c r="M483" s="3">
        <f>Table3[[#This Row],[rating]]+(Table3[[#This Row],[rating_count]]/1000)</f>
        <v>23.097999999999999</v>
      </c>
      <c r="N483" s="2" t="s">
        <v>3463</v>
      </c>
      <c r="O483" s="2" t="s">
        <v>3209</v>
      </c>
      <c r="P483" s="2" t="s">
        <v>3210</v>
      </c>
      <c r="Q483" s="2" t="s">
        <v>3211</v>
      </c>
      <c r="R483" s="2" t="s">
        <v>3212</v>
      </c>
      <c r="S483" s="2" t="s">
        <v>3213</v>
      </c>
      <c r="T483" s="2" t="s">
        <v>3464</v>
      </c>
      <c r="U483" s="8" t="s">
        <v>4020</v>
      </c>
    </row>
    <row r="484" spans="1:21" ht="45" customHeight="1" x14ac:dyDescent="0.25">
      <c r="A484" s="7" t="s">
        <v>4021</v>
      </c>
      <c r="B484" s="2" t="s">
        <v>4022</v>
      </c>
      <c r="C484" s="2" t="s">
        <v>3867</v>
      </c>
      <c r="D484" s="2">
        <v>349</v>
      </c>
      <c r="E484" s="2">
        <v>999</v>
      </c>
      <c r="F484" s="5">
        <v>0.65</v>
      </c>
      <c r="G484" s="2">
        <v>3.8</v>
      </c>
      <c r="H484" s="3">
        <v>16557</v>
      </c>
      <c r="I484" s="3">
        <f>(Table3[[#This Row],[actual_price]]-Table3[[#This Row],[discounted_price]])/Table3[[#This Row],[actual_price]]*100</f>
        <v>65.06506506506507</v>
      </c>
      <c r="J484" s="3" t="str">
        <f>IF(Table3[[#This Row],[Discount %'[Calculated']]]&gt;=50,"Yes", "No")</f>
        <v>Yes</v>
      </c>
      <c r="K484" s="3">
        <f>Table3[[#This Row],[actual_price]]*Table3[[#This Row],[rating]]</f>
        <v>3796.2</v>
      </c>
      <c r="L484" s="3" t="str">
        <f>IF(Table3[[#This Row],[discounted_price]]&lt;200, "&lt;$200", IF(Table3[[#This Row],[discounted_price]]&lt;=500, "$200-$500", "&gt;$500" ))</f>
        <v>$200-$500</v>
      </c>
      <c r="M484" s="3">
        <f>Table3[[#This Row],[rating]]+(Table3[[#This Row],[rating_count]]/1000)</f>
        <v>20.356999999999999</v>
      </c>
      <c r="N484" s="2" t="s">
        <v>4023</v>
      </c>
      <c r="O484" s="2" t="s">
        <v>4012</v>
      </c>
      <c r="P484" s="2" t="s">
        <v>4013</v>
      </c>
      <c r="Q484" s="2" t="s">
        <v>4014</v>
      </c>
      <c r="R484" s="2" t="s">
        <v>4015</v>
      </c>
      <c r="S484" s="2" t="s">
        <v>4016</v>
      </c>
      <c r="T484" s="2" t="s">
        <v>4024</v>
      </c>
      <c r="U484" s="8" t="s">
        <v>4025</v>
      </c>
    </row>
    <row r="485" spans="1:21" ht="45" customHeight="1" x14ac:dyDescent="0.25">
      <c r="A485" s="7" t="s">
        <v>4026</v>
      </c>
      <c r="B485" s="2" t="s">
        <v>4027</v>
      </c>
      <c r="C485" s="2" t="s">
        <v>3162</v>
      </c>
      <c r="D485" s="2">
        <v>499</v>
      </c>
      <c r="E485" s="2">
        <v>599</v>
      </c>
      <c r="F485" s="5">
        <v>0.17</v>
      </c>
      <c r="G485" s="2">
        <v>4.2</v>
      </c>
      <c r="H485" s="3">
        <v>21916</v>
      </c>
      <c r="I485" s="3">
        <f>(Table3[[#This Row],[actual_price]]-Table3[[#This Row],[discounted_price]])/Table3[[#This Row],[actual_price]]*100</f>
        <v>16.694490818030051</v>
      </c>
      <c r="J485" s="3" t="str">
        <f>IF(Table3[[#This Row],[Discount %'[Calculated']]]&gt;=50,"Yes", "No")</f>
        <v>No</v>
      </c>
      <c r="K485" s="3">
        <f>Table3[[#This Row],[actual_price]]*Table3[[#This Row],[rating]]</f>
        <v>2515.8000000000002</v>
      </c>
      <c r="L485" s="3" t="str">
        <f>IF(Table3[[#This Row],[discounted_price]]&lt;200, "&lt;$200", IF(Table3[[#This Row],[discounted_price]]&lt;=500, "$200-$500", "&gt;$500" ))</f>
        <v>$200-$500</v>
      </c>
      <c r="M485" s="3">
        <f>Table3[[#This Row],[rating]]+(Table3[[#This Row],[rating_count]]/1000)</f>
        <v>26.116</v>
      </c>
      <c r="N485" s="2" t="s">
        <v>4028</v>
      </c>
      <c r="O485" s="2" t="s">
        <v>4029</v>
      </c>
      <c r="P485" s="2" t="s">
        <v>4030</v>
      </c>
      <c r="Q485" s="2" t="s">
        <v>4031</v>
      </c>
      <c r="R485" s="2" t="s">
        <v>4032</v>
      </c>
      <c r="S485" s="2" t="s">
        <v>4033</v>
      </c>
      <c r="T485" s="2" t="s">
        <v>4034</v>
      </c>
      <c r="U485" s="8" t="s">
        <v>4035</v>
      </c>
    </row>
    <row r="486" spans="1:21" ht="45" customHeight="1" x14ac:dyDescent="0.25">
      <c r="A486" s="7" t="s">
        <v>4036</v>
      </c>
      <c r="B486" s="2" t="s">
        <v>3221</v>
      </c>
      <c r="C486" s="2" t="s">
        <v>2948</v>
      </c>
      <c r="D486" s="4">
        <v>2199</v>
      </c>
      <c r="E486" s="4">
        <v>9999</v>
      </c>
      <c r="F486" s="5">
        <v>0.78</v>
      </c>
      <c r="G486" s="2">
        <v>4.2</v>
      </c>
      <c r="H486" s="3">
        <v>29472</v>
      </c>
      <c r="I486" s="3">
        <f>(Table3[[#This Row],[actual_price]]-Table3[[#This Row],[discounted_price]])/Table3[[#This Row],[actual_price]]*100</f>
        <v>78.007800780078014</v>
      </c>
      <c r="J486" s="3" t="str">
        <f>IF(Table3[[#This Row],[Discount %'[Calculated']]]&gt;=50,"Yes", "No")</f>
        <v>Yes</v>
      </c>
      <c r="K486" s="3">
        <f>Table3[[#This Row],[actual_price]]*Table3[[#This Row],[rating]]</f>
        <v>41995.8</v>
      </c>
      <c r="L486" s="3" t="str">
        <f>IF(Table3[[#This Row],[discounted_price]]&lt;200, "&lt;$200", IF(Table3[[#This Row],[discounted_price]]&lt;=500, "$200-$500", "&gt;$500" ))</f>
        <v>&gt;$500</v>
      </c>
      <c r="M486" s="3">
        <f>Table3[[#This Row],[rating]]+(Table3[[#This Row],[rating_count]]/1000)</f>
        <v>33.672000000000004</v>
      </c>
      <c r="N486" s="2" t="s">
        <v>4037</v>
      </c>
      <c r="O486" s="2" t="s">
        <v>3223</v>
      </c>
      <c r="P486" s="2" t="s">
        <v>3224</v>
      </c>
      <c r="Q486" s="2" t="s">
        <v>3225</v>
      </c>
      <c r="R486" s="2" t="s">
        <v>3226</v>
      </c>
      <c r="S486" s="2" t="s">
        <v>3227</v>
      </c>
      <c r="T486" s="2" t="s">
        <v>4038</v>
      </c>
      <c r="U486" s="8" t="s">
        <v>4039</v>
      </c>
    </row>
    <row r="487" spans="1:21" ht="45" customHeight="1" x14ac:dyDescent="0.25">
      <c r="A487" s="7" t="s">
        <v>4040</v>
      </c>
      <c r="B487" s="2" t="s">
        <v>4041</v>
      </c>
      <c r="C487" s="2" t="s">
        <v>3638</v>
      </c>
      <c r="D487" s="2">
        <v>95</v>
      </c>
      <c r="E487" s="2">
        <v>499</v>
      </c>
      <c r="F487" s="5">
        <v>0.81</v>
      </c>
      <c r="G487" s="2">
        <v>4.2</v>
      </c>
      <c r="H487" s="3">
        <v>1949</v>
      </c>
      <c r="I487" s="3">
        <f>(Table3[[#This Row],[actual_price]]-Table3[[#This Row],[discounted_price]])/Table3[[#This Row],[actual_price]]*100</f>
        <v>80.961923847695388</v>
      </c>
      <c r="J487" s="3" t="str">
        <f>IF(Table3[[#This Row],[Discount %'[Calculated']]]&gt;=50,"Yes", "No")</f>
        <v>Yes</v>
      </c>
      <c r="K487" s="3">
        <f>Table3[[#This Row],[actual_price]]*Table3[[#This Row],[rating]]</f>
        <v>2095.8000000000002</v>
      </c>
      <c r="L487" s="3" t="str">
        <f>IF(Table3[[#This Row],[discounted_price]]&lt;200, "&lt;$200", IF(Table3[[#This Row],[discounted_price]]&lt;=500, "$200-$500", "&gt;$500" ))</f>
        <v>&lt;$200</v>
      </c>
      <c r="M487" s="3">
        <f>Table3[[#This Row],[rating]]+(Table3[[#This Row],[rating_count]]/1000)</f>
        <v>6.149</v>
      </c>
      <c r="N487" s="2" t="s">
        <v>4042</v>
      </c>
      <c r="O487" s="2" t="s">
        <v>4043</v>
      </c>
      <c r="P487" s="2" t="s">
        <v>4044</v>
      </c>
      <c r="Q487" s="2" t="s">
        <v>4045</v>
      </c>
      <c r="R487" s="2" t="s">
        <v>4046</v>
      </c>
      <c r="S487" s="2" t="s">
        <v>4047</v>
      </c>
      <c r="T487" s="2" t="s">
        <v>4048</v>
      </c>
      <c r="U487" s="8" t="s">
        <v>4049</v>
      </c>
    </row>
    <row r="488" spans="1:21" ht="45" customHeight="1" x14ac:dyDescent="0.25">
      <c r="A488" s="7" t="s">
        <v>4050</v>
      </c>
      <c r="B488" s="2" t="s">
        <v>4051</v>
      </c>
      <c r="C488" s="2" t="s">
        <v>18</v>
      </c>
      <c r="D488" s="2">
        <v>139</v>
      </c>
      <c r="E488" s="2">
        <v>249</v>
      </c>
      <c r="F488" s="5">
        <v>0.44</v>
      </c>
      <c r="G488" s="2">
        <v>4</v>
      </c>
      <c r="H488" s="3">
        <v>9377</v>
      </c>
      <c r="I488" s="3">
        <f>(Table3[[#This Row],[actual_price]]-Table3[[#This Row],[discounted_price]])/Table3[[#This Row],[actual_price]]*100</f>
        <v>44.176706827309239</v>
      </c>
      <c r="J488" s="3" t="str">
        <f>IF(Table3[[#This Row],[Discount %'[Calculated']]]&gt;=50,"Yes", "No")</f>
        <v>No</v>
      </c>
      <c r="K488" s="3">
        <f>Table3[[#This Row],[actual_price]]*Table3[[#This Row],[rating]]</f>
        <v>996</v>
      </c>
      <c r="L488" s="3" t="str">
        <f>IF(Table3[[#This Row],[discounted_price]]&lt;200, "&lt;$200", IF(Table3[[#This Row],[discounted_price]]&lt;=500, "$200-$500", "&gt;$500" ))</f>
        <v>&lt;$200</v>
      </c>
      <c r="M488" s="3">
        <f>Table3[[#This Row],[rating]]+(Table3[[#This Row],[rating_count]]/1000)</f>
        <v>13.377000000000001</v>
      </c>
      <c r="N488" s="2" t="s">
        <v>764</v>
      </c>
      <c r="O488" s="2" t="s">
        <v>236</v>
      </c>
      <c r="P488" s="2" t="s">
        <v>237</v>
      </c>
      <c r="Q488" s="2" t="s">
        <v>238</v>
      </c>
      <c r="R488" s="2" t="s">
        <v>239</v>
      </c>
      <c r="S488" s="2" t="s">
        <v>240</v>
      </c>
      <c r="T488" s="2" t="s">
        <v>4052</v>
      </c>
      <c r="U488" s="8" t="s">
        <v>4053</v>
      </c>
    </row>
    <row r="489" spans="1:21" ht="45" customHeight="1" x14ac:dyDescent="0.25">
      <c r="A489" s="7" t="s">
        <v>4054</v>
      </c>
      <c r="B489" s="2" t="s">
        <v>4055</v>
      </c>
      <c r="C489" s="2" t="s">
        <v>2948</v>
      </c>
      <c r="D489" s="4">
        <v>4499</v>
      </c>
      <c r="E489" s="4">
        <v>7999</v>
      </c>
      <c r="F489" s="5">
        <v>0.44</v>
      </c>
      <c r="G489" s="2">
        <v>3.5</v>
      </c>
      <c r="H489" s="3">
        <v>37</v>
      </c>
      <c r="I489" s="3">
        <f>(Table3[[#This Row],[actual_price]]-Table3[[#This Row],[discounted_price]])/Table3[[#This Row],[actual_price]]*100</f>
        <v>43.75546943367921</v>
      </c>
      <c r="J489" s="3" t="str">
        <f>IF(Table3[[#This Row],[Discount %'[Calculated']]]&gt;=50,"Yes", "No")</f>
        <v>No</v>
      </c>
      <c r="K489" s="3">
        <f>Table3[[#This Row],[actual_price]]*Table3[[#This Row],[rating]]</f>
        <v>27996.5</v>
      </c>
      <c r="L489" s="3" t="str">
        <f>IF(Table3[[#This Row],[discounted_price]]&lt;200, "&lt;$200", IF(Table3[[#This Row],[discounted_price]]&lt;=500, "$200-$500", "&gt;$500" ))</f>
        <v>&gt;$500</v>
      </c>
      <c r="M489" s="3">
        <f>Table3[[#This Row],[rating]]+(Table3[[#This Row],[rating_count]]/1000)</f>
        <v>3.5369999999999999</v>
      </c>
      <c r="N489" s="2" t="s">
        <v>4056</v>
      </c>
      <c r="O489" s="2" t="s">
        <v>4057</v>
      </c>
      <c r="P489" s="2" t="s">
        <v>4058</v>
      </c>
      <c r="Q489" s="2" t="s">
        <v>4059</v>
      </c>
      <c r="R489" s="2" t="s">
        <v>4060</v>
      </c>
      <c r="S489" s="2" t="s">
        <v>4061</v>
      </c>
      <c r="T489" s="2" t="s">
        <v>4062</v>
      </c>
      <c r="U489" s="8" t="s">
        <v>4063</v>
      </c>
    </row>
    <row r="490" spans="1:21" ht="45" customHeight="1" x14ac:dyDescent="0.25">
      <c r="A490" s="7" t="s">
        <v>4064</v>
      </c>
      <c r="B490" s="2" t="s">
        <v>4065</v>
      </c>
      <c r="C490" s="2" t="s">
        <v>3495</v>
      </c>
      <c r="D490" s="2">
        <v>89</v>
      </c>
      <c r="E490" s="2">
        <v>599</v>
      </c>
      <c r="F490" s="5">
        <v>0.85</v>
      </c>
      <c r="G490" s="2">
        <v>4.3</v>
      </c>
      <c r="H490" s="3">
        <v>2351</v>
      </c>
      <c r="I490" s="3">
        <f>(Table3[[#This Row],[actual_price]]-Table3[[#This Row],[discounted_price]])/Table3[[#This Row],[actual_price]]*100</f>
        <v>85.14190317195326</v>
      </c>
      <c r="J490" s="3" t="str">
        <f>IF(Table3[[#This Row],[Discount %'[Calculated']]]&gt;=50,"Yes", "No")</f>
        <v>Yes</v>
      </c>
      <c r="K490" s="3">
        <f>Table3[[#This Row],[actual_price]]*Table3[[#This Row],[rating]]</f>
        <v>2575.6999999999998</v>
      </c>
      <c r="L490" s="3" t="str">
        <f>IF(Table3[[#This Row],[discounted_price]]&lt;200, "&lt;$200", IF(Table3[[#This Row],[discounted_price]]&lt;=500, "$200-$500", "&gt;$500" ))</f>
        <v>&lt;$200</v>
      </c>
      <c r="M490" s="3">
        <f>Table3[[#This Row],[rating]]+(Table3[[#This Row],[rating_count]]/1000)</f>
        <v>6.6509999999999998</v>
      </c>
      <c r="N490" s="2" t="s">
        <v>4066</v>
      </c>
      <c r="O490" s="2" t="s">
        <v>4067</v>
      </c>
      <c r="P490" s="2" t="s">
        <v>4068</v>
      </c>
      <c r="Q490" s="2" t="s">
        <v>4069</v>
      </c>
      <c r="R490" s="2" t="s">
        <v>4070</v>
      </c>
      <c r="S490" s="2" t="s">
        <v>4071</v>
      </c>
      <c r="T490" s="2" t="s">
        <v>4072</v>
      </c>
      <c r="U490" s="8" t="s">
        <v>4073</v>
      </c>
    </row>
    <row r="491" spans="1:21" ht="45" customHeight="1" x14ac:dyDescent="0.25">
      <c r="A491" s="7" t="s">
        <v>4074</v>
      </c>
      <c r="B491" s="2" t="s">
        <v>4075</v>
      </c>
      <c r="C491" s="2" t="s">
        <v>2990</v>
      </c>
      <c r="D491" s="4">
        <v>15499</v>
      </c>
      <c r="E491" s="4">
        <v>20999</v>
      </c>
      <c r="F491" s="5">
        <v>0.26</v>
      </c>
      <c r="G491" s="2">
        <v>4.0999999999999996</v>
      </c>
      <c r="H491" s="3">
        <v>19253</v>
      </c>
      <c r="I491" s="3">
        <f>(Table3[[#This Row],[actual_price]]-Table3[[#This Row],[discounted_price]])/Table3[[#This Row],[actual_price]]*100</f>
        <v>26.191723415400737</v>
      </c>
      <c r="J491" s="3" t="str">
        <f>IF(Table3[[#This Row],[Discount %'[Calculated']]]&gt;=50,"Yes", "No")</f>
        <v>No</v>
      </c>
      <c r="K491" s="3">
        <f>Table3[[#This Row],[actual_price]]*Table3[[#This Row],[rating]]</f>
        <v>86095.9</v>
      </c>
      <c r="L491" s="3" t="str">
        <f>IF(Table3[[#This Row],[discounted_price]]&lt;200, "&lt;$200", IF(Table3[[#This Row],[discounted_price]]&lt;=500, "$200-$500", "&gt;$500" ))</f>
        <v>&gt;$500</v>
      </c>
      <c r="M491" s="3">
        <f>Table3[[#This Row],[rating]]+(Table3[[#This Row],[rating_count]]/1000)</f>
        <v>23.353000000000002</v>
      </c>
      <c r="N491" s="2" t="s">
        <v>3705</v>
      </c>
      <c r="O491" s="2" t="s">
        <v>3305</v>
      </c>
      <c r="P491" s="2" t="s">
        <v>3306</v>
      </c>
      <c r="Q491" s="2" t="s">
        <v>3307</v>
      </c>
      <c r="R491" s="2" t="s">
        <v>3308</v>
      </c>
      <c r="S491" s="2" t="s">
        <v>3309</v>
      </c>
      <c r="T491" s="2" t="s">
        <v>3757</v>
      </c>
      <c r="U491" s="8" t="s">
        <v>4076</v>
      </c>
    </row>
    <row r="492" spans="1:21" ht="45" customHeight="1" x14ac:dyDescent="0.25">
      <c r="A492" s="7" t="s">
        <v>4077</v>
      </c>
      <c r="B492" s="2" t="s">
        <v>4078</v>
      </c>
      <c r="C492" s="2" t="s">
        <v>2990</v>
      </c>
      <c r="D492" s="4">
        <v>13999</v>
      </c>
      <c r="E492" s="4">
        <v>15999</v>
      </c>
      <c r="F492" s="5">
        <v>0.13</v>
      </c>
      <c r="G492" s="2">
        <v>3.9</v>
      </c>
      <c r="H492" s="3">
        <v>2180</v>
      </c>
      <c r="I492" s="3">
        <f>(Table3[[#This Row],[actual_price]]-Table3[[#This Row],[discounted_price]])/Table3[[#This Row],[actual_price]]*100</f>
        <v>12.500781298831177</v>
      </c>
      <c r="J492" s="3" t="str">
        <f>IF(Table3[[#This Row],[Discount %'[Calculated']]]&gt;=50,"Yes", "No")</f>
        <v>No</v>
      </c>
      <c r="K492" s="3">
        <f>Table3[[#This Row],[actual_price]]*Table3[[#This Row],[rating]]</f>
        <v>62396.1</v>
      </c>
      <c r="L492" s="3" t="str">
        <f>IF(Table3[[#This Row],[discounted_price]]&lt;200, "&lt;$200", IF(Table3[[#This Row],[discounted_price]]&lt;=500, "$200-$500", "&gt;$500" ))</f>
        <v>&gt;$500</v>
      </c>
      <c r="M492" s="3">
        <f>Table3[[#This Row],[rating]]+(Table3[[#This Row],[rating_count]]/1000)</f>
        <v>6.08</v>
      </c>
      <c r="N492" s="2" t="s">
        <v>4079</v>
      </c>
      <c r="O492" s="2" t="s">
        <v>4080</v>
      </c>
      <c r="P492" s="2" t="s">
        <v>4081</v>
      </c>
      <c r="Q492" s="2" t="s">
        <v>4082</v>
      </c>
      <c r="R492" s="2" t="s">
        <v>4083</v>
      </c>
      <c r="S492" s="2" t="s">
        <v>4084</v>
      </c>
      <c r="T492" s="2" t="s">
        <v>4085</v>
      </c>
      <c r="U492" s="8" t="s">
        <v>4086</v>
      </c>
    </row>
    <row r="493" spans="1:21" ht="45" customHeight="1" x14ac:dyDescent="0.25">
      <c r="A493" s="7" t="s">
        <v>4087</v>
      </c>
      <c r="B493" s="2" t="s">
        <v>4088</v>
      </c>
      <c r="C493" s="2" t="s">
        <v>2948</v>
      </c>
      <c r="D493" s="4">
        <v>1999</v>
      </c>
      <c r="E493" s="4">
        <v>4999</v>
      </c>
      <c r="F493" s="5">
        <v>0.6</v>
      </c>
      <c r="G493" s="2">
        <v>3.9</v>
      </c>
      <c r="H493" s="3">
        <v>7571</v>
      </c>
      <c r="I493" s="3">
        <f>(Table3[[#This Row],[actual_price]]-Table3[[#This Row],[discounted_price]])/Table3[[#This Row],[actual_price]]*100</f>
        <v>60.012002400480092</v>
      </c>
      <c r="J493" s="3" t="str">
        <f>IF(Table3[[#This Row],[Discount %'[Calculated']]]&gt;=50,"Yes", "No")</f>
        <v>Yes</v>
      </c>
      <c r="K493" s="3">
        <f>Table3[[#This Row],[actual_price]]*Table3[[#This Row],[rating]]</f>
        <v>19496.099999999999</v>
      </c>
      <c r="L493" s="3" t="str">
        <f>IF(Table3[[#This Row],[discounted_price]]&lt;200, "&lt;$200", IF(Table3[[#This Row],[discounted_price]]&lt;=500, "$200-$500", "&gt;$500" ))</f>
        <v>&gt;$500</v>
      </c>
      <c r="M493" s="3">
        <f>Table3[[#This Row],[rating]]+(Table3[[#This Row],[rating_count]]/1000)</f>
        <v>11.471</v>
      </c>
      <c r="N493" s="2" t="s">
        <v>4089</v>
      </c>
      <c r="O493" s="2" t="s">
        <v>4090</v>
      </c>
      <c r="P493" s="2" t="s">
        <v>4091</v>
      </c>
      <c r="Q493" s="2" t="s">
        <v>4092</v>
      </c>
      <c r="R493" s="2" t="s">
        <v>4093</v>
      </c>
      <c r="S493" s="2" t="s">
        <v>4094</v>
      </c>
      <c r="T493" s="2" t="s">
        <v>4095</v>
      </c>
      <c r="U493" s="8" t="s">
        <v>4096</v>
      </c>
    </row>
    <row r="494" spans="1:21" ht="45" customHeight="1" x14ac:dyDescent="0.25">
      <c r="A494" s="7" t="s">
        <v>4097</v>
      </c>
      <c r="B494" s="2" t="s">
        <v>4098</v>
      </c>
      <c r="C494" s="2" t="s">
        <v>2948</v>
      </c>
      <c r="D494" s="4">
        <v>1399</v>
      </c>
      <c r="E494" s="4">
        <v>5999</v>
      </c>
      <c r="F494" s="5">
        <v>0.77</v>
      </c>
      <c r="G494" s="2">
        <v>3.3</v>
      </c>
      <c r="H494" s="3">
        <v>4415</v>
      </c>
      <c r="I494" s="3">
        <f>(Table3[[#This Row],[actual_price]]-Table3[[#This Row],[discounted_price]])/Table3[[#This Row],[actual_price]]*100</f>
        <v>76.679446574429065</v>
      </c>
      <c r="J494" s="3" t="str">
        <f>IF(Table3[[#This Row],[Discount %'[Calculated']]]&gt;=50,"Yes", "No")</f>
        <v>Yes</v>
      </c>
      <c r="K494" s="3">
        <f>Table3[[#This Row],[actual_price]]*Table3[[#This Row],[rating]]</f>
        <v>19796.7</v>
      </c>
      <c r="L494" s="3" t="str">
        <f>IF(Table3[[#This Row],[discounted_price]]&lt;200, "&lt;$200", IF(Table3[[#This Row],[discounted_price]]&lt;=500, "$200-$500", "&gt;$500" ))</f>
        <v>&gt;$500</v>
      </c>
      <c r="M494" s="3">
        <f>Table3[[#This Row],[rating]]+(Table3[[#This Row],[rating_count]]/1000)</f>
        <v>7.7149999999999999</v>
      </c>
      <c r="N494" s="2" t="s">
        <v>4099</v>
      </c>
      <c r="O494" s="2" t="s">
        <v>3898</v>
      </c>
      <c r="P494" s="2" t="s">
        <v>3899</v>
      </c>
      <c r="Q494" s="2" t="s">
        <v>3900</v>
      </c>
      <c r="R494" s="2" t="s">
        <v>3901</v>
      </c>
      <c r="S494" s="2" t="s">
        <v>3902</v>
      </c>
      <c r="T494" s="2" t="s">
        <v>4100</v>
      </c>
      <c r="U494" s="8" t="s">
        <v>4101</v>
      </c>
    </row>
    <row r="495" spans="1:21" ht="45" customHeight="1" x14ac:dyDescent="0.25">
      <c r="A495" s="7" t="s">
        <v>4102</v>
      </c>
      <c r="B495" s="2" t="s">
        <v>4103</v>
      </c>
      <c r="C495" s="2" t="s">
        <v>3151</v>
      </c>
      <c r="D495" s="2">
        <v>599</v>
      </c>
      <c r="E495" s="2">
        <v>999</v>
      </c>
      <c r="F495" s="5">
        <v>0.4</v>
      </c>
      <c r="G495" s="2">
        <v>4</v>
      </c>
      <c r="H495" s="3">
        <v>18654</v>
      </c>
      <c r="I495" s="3">
        <f>(Table3[[#This Row],[actual_price]]-Table3[[#This Row],[discounted_price]])/Table3[[#This Row],[actual_price]]*100</f>
        <v>40.04004004004004</v>
      </c>
      <c r="J495" s="3" t="str">
        <f>IF(Table3[[#This Row],[Discount %'[Calculated']]]&gt;=50,"Yes", "No")</f>
        <v>No</v>
      </c>
      <c r="K495" s="3">
        <f>Table3[[#This Row],[actual_price]]*Table3[[#This Row],[rating]]</f>
        <v>3996</v>
      </c>
      <c r="L495" s="3" t="str">
        <f>IF(Table3[[#This Row],[discounted_price]]&lt;200, "&lt;$200", IF(Table3[[#This Row],[discounted_price]]&lt;=500, "$200-$500", "&gt;$500" ))</f>
        <v>&gt;$500</v>
      </c>
      <c r="M495" s="3">
        <f>Table3[[#This Row],[rating]]+(Table3[[#This Row],[rating_count]]/1000)</f>
        <v>22.654</v>
      </c>
      <c r="N495" s="2" t="s">
        <v>4104</v>
      </c>
      <c r="O495" s="2" t="s">
        <v>4105</v>
      </c>
      <c r="P495" s="2" t="s">
        <v>4106</v>
      </c>
      <c r="Q495" s="2" t="s">
        <v>4107</v>
      </c>
      <c r="R495" s="2" t="s">
        <v>4108</v>
      </c>
      <c r="S495" s="2" t="s">
        <v>4109</v>
      </c>
      <c r="T495" s="2" t="s">
        <v>4110</v>
      </c>
      <c r="U495" s="8" t="s">
        <v>4111</v>
      </c>
    </row>
    <row r="496" spans="1:21" ht="45" customHeight="1" x14ac:dyDescent="0.25">
      <c r="A496" s="7" t="s">
        <v>4112</v>
      </c>
      <c r="B496" s="2" t="s">
        <v>4113</v>
      </c>
      <c r="C496" s="2" t="s">
        <v>3162</v>
      </c>
      <c r="D496" s="2">
        <v>199</v>
      </c>
      <c r="E496" s="4">
        <v>1099</v>
      </c>
      <c r="F496" s="5">
        <v>0.82</v>
      </c>
      <c r="G496" s="2">
        <v>4</v>
      </c>
      <c r="H496" s="3">
        <v>3197</v>
      </c>
      <c r="I496" s="3">
        <f>(Table3[[#This Row],[actual_price]]-Table3[[#This Row],[discounted_price]])/Table3[[#This Row],[actual_price]]*100</f>
        <v>81.892629663330297</v>
      </c>
      <c r="J496" s="3" t="str">
        <f>IF(Table3[[#This Row],[Discount %'[Calculated']]]&gt;=50,"Yes", "No")</f>
        <v>Yes</v>
      </c>
      <c r="K496" s="3">
        <f>Table3[[#This Row],[actual_price]]*Table3[[#This Row],[rating]]</f>
        <v>4396</v>
      </c>
      <c r="L496" s="3" t="str">
        <f>IF(Table3[[#This Row],[discounted_price]]&lt;200, "&lt;$200", IF(Table3[[#This Row],[discounted_price]]&lt;=500, "$200-$500", "&gt;$500" ))</f>
        <v>&lt;$200</v>
      </c>
      <c r="M496" s="3">
        <f>Table3[[#This Row],[rating]]+(Table3[[#This Row],[rating_count]]/1000)</f>
        <v>7.1970000000000001</v>
      </c>
      <c r="N496" s="2" t="s">
        <v>4114</v>
      </c>
      <c r="O496" s="2" t="s">
        <v>4115</v>
      </c>
      <c r="P496" s="2" t="s">
        <v>4116</v>
      </c>
      <c r="Q496" s="2" t="s">
        <v>4117</v>
      </c>
      <c r="R496" s="2" t="s">
        <v>4118</v>
      </c>
      <c r="S496" s="2" t="s">
        <v>4119</v>
      </c>
      <c r="T496" s="2" t="s">
        <v>4120</v>
      </c>
      <c r="U496" s="8" t="s">
        <v>4121</v>
      </c>
    </row>
    <row r="497" spans="1:21" ht="45" customHeight="1" x14ac:dyDescent="0.25">
      <c r="A497" s="7" t="s">
        <v>4122</v>
      </c>
      <c r="B497" s="2" t="s">
        <v>4123</v>
      </c>
      <c r="C497" s="2" t="s">
        <v>2948</v>
      </c>
      <c r="D497" s="4">
        <v>1799</v>
      </c>
      <c r="E497" s="4">
        <v>6990</v>
      </c>
      <c r="F497" s="5">
        <v>0.74</v>
      </c>
      <c r="G497" s="2">
        <v>4</v>
      </c>
      <c r="H497" s="3">
        <v>26880</v>
      </c>
      <c r="I497" s="3">
        <f>(Table3[[#This Row],[actual_price]]-Table3[[#This Row],[discounted_price]])/Table3[[#This Row],[actual_price]]*100</f>
        <v>74.263233190271819</v>
      </c>
      <c r="J497" s="3" t="str">
        <f>IF(Table3[[#This Row],[Discount %'[Calculated']]]&gt;=50,"Yes", "No")</f>
        <v>Yes</v>
      </c>
      <c r="K497" s="3">
        <f>Table3[[#This Row],[actual_price]]*Table3[[#This Row],[rating]]</f>
        <v>27960</v>
      </c>
      <c r="L497" s="3" t="str">
        <f>IF(Table3[[#This Row],[discounted_price]]&lt;200, "&lt;$200", IF(Table3[[#This Row],[discounted_price]]&lt;=500, "$200-$500", "&gt;$500" ))</f>
        <v>&gt;$500</v>
      </c>
      <c r="M497" s="3">
        <f>Table3[[#This Row],[rating]]+(Table3[[#This Row],[rating_count]]/1000)</f>
        <v>30.88</v>
      </c>
      <c r="N497" s="2" t="s">
        <v>4124</v>
      </c>
      <c r="O497" s="2" t="s">
        <v>4125</v>
      </c>
      <c r="P497" s="2" t="s">
        <v>4126</v>
      </c>
      <c r="Q497" s="2" t="s">
        <v>4127</v>
      </c>
      <c r="R497" s="2" t="s">
        <v>4128</v>
      </c>
      <c r="S497" s="2" t="s">
        <v>4129</v>
      </c>
      <c r="T497" s="2" t="s">
        <v>4130</v>
      </c>
      <c r="U497" s="8" t="s">
        <v>4131</v>
      </c>
    </row>
    <row r="498" spans="1:21" ht="45" customHeight="1" x14ac:dyDescent="0.25">
      <c r="A498" s="7" t="s">
        <v>4132</v>
      </c>
      <c r="B498" s="2" t="s">
        <v>4133</v>
      </c>
      <c r="C498" s="2" t="s">
        <v>2948</v>
      </c>
      <c r="D498" s="4">
        <v>1499</v>
      </c>
      <c r="E498" s="4">
        <v>6990</v>
      </c>
      <c r="F498" s="5">
        <v>0.79</v>
      </c>
      <c r="G498" s="2">
        <v>3.9</v>
      </c>
      <c r="H498" s="3">
        <v>21796</v>
      </c>
      <c r="I498" s="3">
        <f>(Table3[[#This Row],[actual_price]]-Table3[[#This Row],[discounted_price]])/Table3[[#This Row],[actual_price]]*100</f>
        <v>78.55507868383404</v>
      </c>
      <c r="J498" s="3" t="str">
        <f>IF(Table3[[#This Row],[Discount %'[Calculated']]]&gt;=50,"Yes", "No")</f>
        <v>Yes</v>
      </c>
      <c r="K498" s="3">
        <f>Table3[[#This Row],[actual_price]]*Table3[[#This Row],[rating]]</f>
        <v>27261</v>
      </c>
      <c r="L498" s="3" t="str">
        <f>IF(Table3[[#This Row],[discounted_price]]&lt;200, "&lt;$200", IF(Table3[[#This Row],[discounted_price]]&lt;=500, "$200-$500", "&gt;$500" ))</f>
        <v>&gt;$500</v>
      </c>
      <c r="M498" s="3">
        <f>Table3[[#This Row],[rating]]+(Table3[[#This Row],[rating_count]]/1000)</f>
        <v>25.695999999999998</v>
      </c>
      <c r="N498" s="2" t="s">
        <v>3056</v>
      </c>
      <c r="O498" s="2" t="s">
        <v>3057</v>
      </c>
      <c r="P498" s="2" t="s">
        <v>3058</v>
      </c>
      <c r="Q498" s="2" t="s">
        <v>3059</v>
      </c>
      <c r="R498" s="2" t="s">
        <v>3060</v>
      </c>
      <c r="S498" s="2" t="s">
        <v>3061</v>
      </c>
      <c r="T498" s="2" t="s">
        <v>4134</v>
      </c>
      <c r="U498" s="8" t="s">
        <v>4135</v>
      </c>
    </row>
    <row r="499" spans="1:21" ht="45" customHeight="1" x14ac:dyDescent="0.25">
      <c r="A499" s="7" t="s">
        <v>4136</v>
      </c>
      <c r="B499" s="2" t="s">
        <v>4137</v>
      </c>
      <c r="C499" s="2" t="s">
        <v>2990</v>
      </c>
      <c r="D499" s="4">
        <v>20999</v>
      </c>
      <c r="E499" s="4">
        <v>29990</v>
      </c>
      <c r="F499" s="5">
        <v>0.3</v>
      </c>
      <c r="G499" s="2">
        <v>4.3</v>
      </c>
      <c r="H499" s="3">
        <v>9499</v>
      </c>
      <c r="I499" s="3">
        <f>(Table3[[#This Row],[actual_price]]-Table3[[#This Row],[discounted_price]])/Table3[[#This Row],[actual_price]]*100</f>
        <v>29.979993331110371</v>
      </c>
      <c r="J499" s="3" t="str">
        <f>IF(Table3[[#This Row],[Discount %'[Calculated']]]&gt;=50,"Yes", "No")</f>
        <v>No</v>
      </c>
      <c r="K499" s="3">
        <f>Table3[[#This Row],[actual_price]]*Table3[[#This Row],[rating]]</f>
        <v>128957</v>
      </c>
      <c r="L499" s="3" t="str">
        <f>IF(Table3[[#This Row],[discounted_price]]&lt;200, "&lt;$200", IF(Table3[[#This Row],[discounted_price]]&lt;=500, "$200-$500", "&gt;$500" ))</f>
        <v>&gt;$500</v>
      </c>
      <c r="M499" s="3">
        <f>Table3[[#This Row],[rating]]+(Table3[[#This Row],[rating_count]]/1000)</f>
        <v>13.798999999999999</v>
      </c>
      <c r="N499" s="2" t="s">
        <v>3801</v>
      </c>
      <c r="O499" s="2" t="s">
        <v>3802</v>
      </c>
      <c r="P499" s="2" t="s">
        <v>3803</v>
      </c>
      <c r="Q499" s="2" t="s">
        <v>3804</v>
      </c>
      <c r="R499" s="2" t="s">
        <v>3805</v>
      </c>
      <c r="S499" s="2" t="s">
        <v>3806</v>
      </c>
      <c r="T499" s="2" t="s">
        <v>4138</v>
      </c>
      <c r="U499" s="8" t="s">
        <v>4139</v>
      </c>
    </row>
    <row r="500" spans="1:21" ht="45" customHeight="1" x14ac:dyDescent="0.25">
      <c r="A500" s="7" t="s">
        <v>4140</v>
      </c>
      <c r="B500" s="2" t="s">
        <v>4141</v>
      </c>
      <c r="C500" s="2" t="s">
        <v>2990</v>
      </c>
      <c r="D500" s="4">
        <v>12999</v>
      </c>
      <c r="E500" s="4">
        <v>13499</v>
      </c>
      <c r="F500" s="5">
        <v>0.04</v>
      </c>
      <c r="G500" s="2">
        <v>4.0999999999999996</v>
      </c>
      <c r="H500" s="3">
        <v>56098</v>
      </c>
      <c r="I500" s="3">
        <f>(Table3[[#This Row],[actual_price]]-Table3[[#This Row],[discounted_price]])/Table3[[#This Row],[actual_price]]*100</f>
        <v>3.7039780724498108</v>
      </c>
      <c r="J500" s="3" t="str">
        <f>IF(Table3[[#This Row],[Discount %'[Calculated']]]&gt;=50,"Yes", "No")</f>
        <v>No</v>
      </c>
      <c r="K500" s="3">
        <f>Table3[[#This Row],[actual_price]]*Table3[[#This Row],[rating]]</f>
        <v>55345.899999999994</v>
      </c>
      <c r="L500" s="3" t="str">
        <f>IF(Table3[[#This Row],[discounted_price]]&lt;200, "&lt;$200", IF(Table3[[#This Row],[discounted_price]]&lt;=500, "$200-$500", "&gt;$500" ))</f>
        <v>&gt;$500</v>
      </c>
      <c r="M500" s="3">
        <f>Table3[[#This Row],[rating]]+(Table3[[#This Row],[rating_count]]/1000)</f>
        <v>60.198</v>
      </c>
      <c r="N500" s="2" t="s">
        <v>4142</v>
      </c>
      <c r="O500" s="2" t="s">
        <v>4143</v>
      </c>
      <c r="P500" s="2" t="s">
        <v>4144</v>
      </c>
      <c r="Q500" s="2" t="s">
        <v>4145</v>
      </c>
      <c r="R500" s="2" t="s">
        <v>4146</v>
      </c>
      <c r="S500" s="2" t="s">
        <v>4147</v>
      </c>
      <c r="T500" s="2" t="s">
        <v>4148</v>
      </c>
      <c r="U500" s="8" t="s">
        <v>4149</v>
      </c>
    </row>
    <row r="501" spans="1:21" ht="45" customHeight="1" x14ac:dyDescent="0.25">
      <c r="A501" s="7" t="s">
        <v>4150</v>
      </c>
      <c r="B501" s="2" t="s">
        <v>4151</v>
      </c>
      <c r="C501" s="2" t="s">
        <v>2990</v>
      </c>
      <c r="D501" s="4">
        <v>16999</v>
      </c>
      <c r="E501" s="4">
        <v>20999</v>
      </c>
      <c r="F501" s="5">
        <v>0.19</v>
      </c>
      <c r="G501" s="2">
        <v>4.0999999999999996</v>
      </c>
      <c r="H501" s="3">
        <v>31822</v>
      </c>
      <c r="I501" s="3">
        <f>(Table3[[#This Row],[actual_price]]-Table3[[#This Row],[discounted_price]])/Table3[[#This Row],[actual_price]]*100</f>
        <v>19.048526120291442</v>
      </c>
      <c r="J501" s="3" t="str">
        <f>IF(Table3[[#This Row],[Discount %'[Calculated']]]&gt;=50,"Yes", "No")</f>
        <v>No</v>
      </c>
      <c r="K501" s="3">
        <f>Table3[[#This Row],[actual_price]]*Table3[[#This Row],[rating]]</f>
        <v>86095.9</v>
      </c>
      <c r="L501" s="3" t="str">
        <f>IF(Table3[[#This Row],[discounted_price]]&lt;200, "&lt;$200", IF(Table3[[#This Row],[discounted_price]]&lt;=500, "$200-$500", "&gt;$500" ))</f>
        <v>&gt;$500</v>
      </c>
      <c r="M501" s="3">
        <f>Table3[[#This Row],[rating]]+(Table3[[#This Row],[rating_count]]/1000)</f>
        <v>35.921999999999997</v>
      </c>
      <c r="N501" s="2" t="s">
        <v>4152</v>
      </c>
      <c r="O501" s="2" t="s">
        <v>4153</v>
      </c>
      <c r="P501" s="2" t="s">
        <v>4154</v>
      </c>
      <c r="Q501" s="2" t="s">
        <v>4155</v>
      </c>
      <c r="R501" s="2" t="s">
        <v>4156</v>
      </c>
      <c r="S501" s="2" t="s">
        <v>4157</v>
      </c>
      <c r="T501" s="2" t="s">
        <v>4158</v>
      </c>
      <c r="U501" s="8" t="s">
        <v>4159</v>
      </c>
    </row>
    <row r="502" spans="1:21" ht="45" customHeight="1" x14ac:dyDescent="0.25">
      <c r="A502" s="7" t="s">
        <v>4160</v>
      </c>
      <c r="B502" s="2" t="s">
        <v>4161</v>
      </c>
      <c r="C502" s="2" t="s">
        <v>2990</v>
      </c>
      <c r="D502" s="4">
        <v>19999</v>
      </c>
      <c r="E502" s="4">
        <v>27990</v>
      </c>
      <c r="F502" s="5">
        <v>0.28999999999999998</v>
      </c>
      <c r="G502" s="2">
        <v>4.3</v>
      </c>
      <c r="H502" s="3">
        <v>9499</v>
      </c>
      <c r="I502" s="3">
        <f>(Table3[[#This Row],[actual_price]]-Table3[[#This Row],[discounted_price]])/Table3[[#This Row],[actual_price]]*100</f>
        <v>28.549481957842087</v>
      </c>
      <c r="J502" s="3" t="str">
        <f>IF(Table3[[#This Row],[Discount %'[Calculated']]]&gt;=50,"Yes", "No")</f>
        <v>No</v>
      </c>
      <c r="K502" s="3">
        <f>Table3[[#This Row],[actual_price]]*Table3[[#This Row],[rating]]</f>
        <v>120357</v>
      </c>
      <c r="L502" s="3" t="str">
        <f>IF(Table3[[#This Row],[discounted_price]]&lt;200, "&lt;$200", IF(Table3[[#This Row],[discounted_price]]&lt;=500, "$200-$500", "&gt;$500" ))</f>
        <v>&gt;$500</v>
      </c>
      <c r="M502" s="3">
        <f>Table3[[#This Row],[rating]]+(Table3[[#This Row],[rating_count]]/1000)</f>
        <v>13.798999999999999</v>
      </c>
      <c r="N502" s="2" t="s">
        <v>4162</v>
      </c>
      <c r="O502" s="2" t="s">
        <v>3802</v>
      </c>
      <c r="P502" s="2" t="s">
        <v>3803</v>
      </c>
      <c r="Q502" s="2" t="s">
        <v>3804</v>
      </c>
      <c r="R502" s="2" t="s">
        <v>3805</v>
      </c>
      <c r="S502" s="2" t="s">
        <v>3806</v>
      </c>
      <c r="T502" s="2" t="s">
        <v>3807</v>
      </c>
      <c r="U502" s="8" t="s">
        <v>4163</v>
      </c>
    </row>
    <row r="503" spans="1:21" ht="45" customHeight="1" x14ac:dyDescent="0.25">
      <c r="A503" s="7" t="s">
        <v>4164</v>
      </c>
      <c r="B503" s="2" t="s">
        <v>4165</v>
      </c>
      <c r="C503" s="2" t="s">
        <v>2990</v>
      </c>
      <c r="D503" s="4">
        <v>12999</v>
      </c>
      <c r="E503" s="4">
        <v>18999</v>
      </c>
      <c r="F503" s="5">
        <v>0.32</v>
      </c>
      <c r="G503" s="2">
        <v>4.0999999999999996</v>
      </c>
      <c r="H503" s="3">
        <v>50772</v>
      </c>
      <c r="I503" s="3">
        <f>(Table3[[#This Row],[actual_price]]-Table3[[#This Row],[discounted_price]])/Table3[[#This Row],[actual_price]]*100</f>
        <v>31.580609505763462</v>
      </c>
      <c r="J503" s="3" t="str">
        <f>IF(Table3[[#This Row],[Discount %'[Calculated']]]&gt;=50,"Yes", "No")</f>
        <v>No</v>
      </c>
      <c r="K503" s="3">
        <f>Table3[[#This Row],[actual_price]]*Table3[[#This Row],[rating]]</f>
        <v>77895.899999999994</v>
      </c>
      <c r="L503" s="3" t="str">
        <f>IF(Table3[[#This Row],[discounted_price]]&lt;200, "&lt;$200", IF(Table3[[#This Row],[discounted_price]]&lt;=500, "$200-$500", "&gt;$500" ))</f>
        <v>&gt;$500</v>
      </c>
      <c r="M503" s="3">
        <f>Table3[[#This Row],[rating]]+(Table3[[#This Row],[rating_count]]/1000)</f>
        <v>54.872</v>
      </c>
      <c r="N503" s="2" t="s">
        <v>4166</v>
      </c>
      <c r="O503" s="2" t="s">
        <v>3650</v>
      </c>
      <c r="P503" s="2" t="s">
        <v>3651</v>
      </c>
      <c r="Q503" s="2" t="s">
        <v>3652</v>
      </c>
      <c r="R503" s="2" t="s">
        <v>3653</v>
      </c>
      <c r="S503" s="2" t="s">
        <v>3654</v>
      </c>
      <c r="T503" s="2" t="s">
        <v>4167</v>
      </c>
      <c r="U503" s="8" t="s">
        <v>4168</v>
      </c>
    </row>
    <row r="504" spans="1:21" ht="45" customHeight="1" x14ac:dyDescent="0.25">
      <c r="A504" s="7" t="s">
        <v>4169</v>
      </c>
      <c r="B504" s="2" t="s">
        <v>4170</v>
      </c>
      <c r="C504" s="2" t="s">
        <v>2948</v>
      </c>
      <c r="D504" s="4">
        <v>2999</v>
      </c>
      <c r="E504" s="4">
        <v>5999</v>
      </c>
      <c r="F504" s="5">
        <v>0.5</v>
      </c>
      <c r="G504" s="2">
        <v>4.0999999999999996</v>
      </c>
      <c r="H504" s="3">
        <v>7148</v>
      </c>
      <c r="I504" s="3">
        <f>(Table3[[#This Row],[actual_price]]-Table3[[#This Row],[discounted_price]])/Table3[[#This Row],[actual_price]]*100</f>
        <v>50.008334722453739</v>
      </c>
      <c r="J504" s="3" t="str">
        <f>IF(Table3[[#This Row],[Discount %'[Calculated']]]&gt;=50,"Yes", "No")</f>
        <v>Yes</v>
      </c>
      <c r="K504" s="3">
        <f>Table3[[#This Row],[actual_price]]*Table3[[#This Row],[rating]]</f>
        <v>24595.899999999998</v>
      </c>
      <c r="L504" s="3" t="str">
        <f>IF(Table3[[#This Row],[discounted_price]]&lt;200, "&lt;$200", IF(Table3[[#This Row],[discounted_price]]&lt;=500, "$200-$500", "&gt;$500" ))</f>
        <v>&gt;$500</v>
      </c>
      <c r="M504" s="3">
        <f>Table3[[#This Row],[rating]]+(Table3[[#This Row],[rating_count]]/1000)</f>
        <v>11.247999999999999</v>
      </c>
      <c r="N504" s="2" t="s">
        <v>4171</v>
      </c>
      <c r="O504" s="2" t="s">
        <v>4172</v>
      </c>
      <c r="P504" s="2" t="s">
        <v>4173</v>
      </c>
      <c r="Q504" s="2" t="s">
        <v>4174</v>
      </c>
      <c r="R504" s="2" t="s">
        <v>4175</v>
      </c>
      <c r="S504" s="2" t="s">
        <v>4176</v>
      </c>
      <c r="T504" s="2" t="s">
        <v>4177</v>
      </c>
      <c r="U504" s="8" t="s">
        <v>4178</v>
      </c>
    </row>
    <row r="505" spans="1:21" ht="45" customHeight="1" x14ac:dyDescent="0.25">
      <c r="A505" s="7" t="s">
        <v>292</v>
      </c>
      <c r="B505" s="2" t="s">
        <v>293</v>
      </c>
      <c r="C505" s="2" t="s">
        <v>18</v>
      </c>
      <c r="D505" s="2">
        <v>299</v>
      </c>
      <c r="E505" s="2">
        <v>999</v>
      </c>
      <c r="F505" s="5">
        <v>0.7</v>
      </c>
      <c r="G505" s="2">
        <v>4.3</v>
      </c>
      <c r="H505" s="3">
        <v>20850</v>
      </c>
      <c r="I505" s="3">
        <f>(Table3[[#This Row],[actual_price]]-Table3[[#This Row],[discounted_price]])/Table3[[#This Row],[actual_price]]*100</f>
        <v>70.070070070070074</v>
      </c>
      <c r="J505" s="3" t="str">
        <f>IF(Table3[[#This Row],[Discount %'[Calculated']]]&gt;=50,"Yes", "No")</f>
        <v>Yes</v>
      </c>
      <c r="K505" s="3">
        <f>Table3[[#This Row],[actual_price]]*Table3[[#This Row],[rating]]</f>
        <v>4295.7</v>
      </c>
      <c r="L505" s="3" t="str">
        <f>IF(Table3[[#This Row],[discounted_price]]&lt;200, "&lt;$200", IF(Table3[[#This Row],[discounted_price]]&lt;=500, "$200-$500", "&gt;$500" ))</f>
        <v>$200-$500</v>
      </c>
      <c r="M505" s="3">
        <f>Table3[[#This Row],[rating]]+(Table3[[#This Row],[rating_count]]/1000)</f>
        <v>25.150000000000002</v>
      </c>
      <c r="N505" s="2" t="s">
        <v>294</v>
      </c>
      <c r="O505" s="2" t="s">
        <v>4179</v>
      </c>
      <c r="P505" s="2" t="s">
        <v>4180</v>
      </c>
      <c r="Q505" s="2" t="s">
        <v>4181</v>
      </c>
      <c r="R505" s="2" t="s">
        <v>4182</v>
      </c>
      <c r="S505" s="2" t="s">
        <v>4183</v>
      </c>
      <c r="T505" s="2" t="s">
        <v>4184</v>
      </c>
      <c r="U505" s="8" t="s">
        <v>4185</v>
      </c>
    </row>
    <row r="506" spans="1:21" ht="45" customHeight="1" x14ac:dyDescent="0.25">
      <c r="A506" s="7" t="s">
        <v>282</v>
      </c>
      <c r="B506" s="2" t="s">
        <v>283</v>
      </c>
      <c r="C506" s="2" t="s">
        <v>18</v>
      </c>
      <c r="D506" s="2">
        <v>970</v>
      </c>
      <c r="E506" s="4">
        <v>1999</v>
      </c>
      <c r="F506" s="5">
        <v>0.51</v>
      </c>
      <c r="G506" s="2">
        <v>4.4000000000000004</v>
      </c>
      <c r="H506" s="3">
        <v>184</v>
      </c>
      <c r="I506" s="3">
        <f>(Table3[[#This Row],[actual_price]]-Table3[[#This Row],[discounted_price]])/Table3[[#This Row],[actual_price]]*100</f>
        <v>51.475737868934466</v>
      </c>
      <c r="J506" s="3" t="str">
        <f>IF(Table3[[#This Row],[Discount %'[Calculated']]]&gt;=50,"Yes", "No")</f>
        <v>Yes</v>
      </c>
      <c r="K506" s="3">
        <f>Table3[[#This Row],[actual_price]]*Table3[[#This Row],[rating]]</f>
        <v>8795.6</v>
      </c>
      <c r="L506" s="3" t="str">
        <f>IF(Table3[[#This Row],[discounted_price]]&lt;200, "&lt;$200", IF(Table3[[#This Row],[discounted_price]]&lt;=500, "$200-$500", "&gt;$500" ))</f>
        <v>&gt;$500</v>
      </c>
      <c r="M506" s="3">
        <f>Table3[[#This Row],[rating]]+(Table3[[#This Row],[rating_count]]/1000)</f>
        <v>4.5840000000000005</v>
      </c>
      <c r="N506" s="2" t="s">
        <v>284</v>
      </c>
      <c r="O506" s="2" t="s">
        <v>285</v>
      </c>
      <c r="P506" s="2" t="s">
        <v>286</v>
      </c>
      <c r="Q506" s="2" t="s">
        <v>287</v>
      </c>
      <c r="R506" s="2" t="s">
        <v>288</v>
      </c>
      <c r="S506" s="2" t="s">
        <v>289</v>
      </c>
      <c r="T506" s="2" t="s">
        <v>4186</v>
      </c>
      <c r="U506" s="8" t="s">
        <v>4187</v>
      </c>
    </row>
    <row r="507" spans="1:21" ht="45" customHeight="1" x14ac:dyDescent="0.25">
      <c r="A507" s="7" t="s">
        <v>4188</v>
      </c>
      <c r="B507" s="2" t="s">
        <v>4189</v>
      </c>
      <c r="C507" s="2" t="s">
        <v>3162</v>
      </c>
      <c r="D507" s="2">
        <v>329</v>
      </c>
      <c r="E507" s="2">
        <v>999</v>
      </c>
      <c r="F507" s="5">
        <v>0.67</v>
      </c>
      <c r="G507" s="2">
        <v>4.2</v>
      </c>
      <c r="H507" s="3">
        <v>3492</v>
      </c>
      <c r="I507" s="3">
        <f>(Table3[[#This Row],[actual_price]]-Table3[[#This Row],[discounted_price]])/Table3[[#This Row],[actual_price]]*100</f>
        <v>67.067067067067072</v>
      </c>
      <c r="J507" s="3" t="str">
        <f>IF(Table3[[#This Row],[Discount %'[Calculated']]]&gt;=50,"Yes", "No")</f>
        <v>Yes</v>
      </c>
      <c r="K507" s="3">
        <f>Table3[[#This Row],[actual_price]]*Table3[[#This Row],[rating]]</f>
        <v>4195.8</v>
      </c>
      <c r="L507" s="3" t="str">
        <f>IF(Table3[[#This Row],[discounted_price]]&lt;200, "&lt;$200", IF(Table3[[#This Row],[discounted_price]]&lt;=500, "$200-$500", "&gt;$500" ))</f>
        <v>$200-$500</v>
      </c>
      <c r="M507" s="3">
        <f>Table3[[#This Row],[rating]]+(Table3[[#This Row],[rating_count]]/1000)</f>
        <v>7.6920000000000002</v>
      </c>
      <c r="N507" s="2" t="s">
        <v>4190</v>
      </c>
      <c r="O507" s="2" t="s">
        <v>4191</v>
      </c>
      <c r="P507" s="2" t="s">
        <v>4192</v>
      </c>
      <c r="Q507" s="2" t="s">
        <v>4193</v>
      </c>
      <c r="R507" s="2" t="s">
        <v>4194</v>
      </c>
      <c r="S507" s="2" t="s">
        <v>4195</v>
      </c>
      <c r="T507" s="2" t="s">
        <v>4196</v>
      </c>
      <c r="U507" s="8" t="s">
        <v>4197</v>
      </c>
    </row>
    <row r="508" spans="1:21" ht="45" customHeight="1" x14ac:dyDescent="0.25">
      <c r="A508" s="7" t="s">
        <v>4198</v>
      </c>
      <c r="B508" s="2" t="s">
        <v>4199</v>
      </c>
      <c r="C508" s="2" t="s">
        <v>2948</v>
      </c>
      <c r="D508" s="4">
        <v>1299</v>
      </c>
      <c r="E508" s="4">
        <v>5999</v>
      </c>
      <c r="F508" s="5">
        <v>0.78</v>
      </c>
      <c r="G508" s="2">
        <v>3.3</v>
      </c>
      <c r="H508" s="3">
        <v>4415</v>
      </c>
      <c r="I508" s="3">
        <f>(Table3[[#This Row],[actual_price]]-Table3[[#This Row],[discounted_price]])/Table3[[#This Row],[actual_price]]*100</f>
        <v>78.346391065177528</v>
      </c>
      <c r="J508" s="3" t="str">
        <f>IF(Table3[[#This Row],[Discount %'[Calculated']]]&gt;=50,"Yes", "No")</f>
        <v>Yes</v>
      </c>
      <c r="K508" s="3">
        <f>Table3[[#This Row],[actual_price]]*Table3[[#This Row],[rating]]</f>
        <v>19796.7</v>
      </c>
      <c r="L508" s="3" t="str">
        <f>IF(Table3[[#This Row],[discounted_price]]&lt;200, "&lt;$200", IF(Table3[[#This Row],[discounted_price]]&lt;=500, "$200-$500", "&gt;$500" ))</f>
        <v>&gt;$500</v>
      </c>
      <c r="M508" s="3">
        <f>Table3[[#This Row],[rating]]+(Table3[[#This Row],[rating_count]]/1000)</f>
        <v>7.7149999999999999</v>
      </c>
      <c r="N508" s="2" t="s">
        <v>4200</v>
      </c>
      <c r="O508" s="2" t="s">
        <v>3898</v>
      </c>
      <c r="P508" s="2" t="s">
        <v>3899</v>
      </c>
      <c r="Q508" s="2" t="s">
        <v>3900</v>
      </c>
      <c r="R508" s="2" t="s">
        <v>3901</v>
      </c>
      <c r="S508" s="2" t="s">
        <v>3902</v>
      </c>
      <c r="T508" s="2" t="s">
        <v>4201</v>
      </c>
      <c r="U508" s="8" t="s">
        <v>4202</v>
      </c>
    </row>
    <row r="509" spans="1:21" ht="45" customHeight="1" x14ac:dyDescent="0.25">
      <c r="A509" s="7" t="s">
        <v>4203</v>
      </c>
      <c r="B509" s="2" t="s">
        <v>4204</v>
      </c>
      <c r="C509" s="2" t="s">
        <v>3024</v>
      </c>
      <c r="D509" s="4">
        <v>1989</v>
      </c>
      <c r="E509" s="4">
        <v>3500</v>
      </c>
      <c r="F509" s="5">
        <v>0.43</v>
      </c>
      <c r="G509" s="2">
        <v>4.4000000000000004</v>
      </c>
      <c r="H509" s="3">
        <v>67260</v>
      </c>
      <c r="I509" s="3">
        <f>(Table3[[#This Row],[actual_price]]-Table3[[#This Row],[discounted_price]])/Table3[[#This Row],[actual_price]]*100</f>
        <v>43.171428571428571</v>
      </c>
      <c r="J509" s="3" t="str">
        <f>IF(Table3[[#This Row],[Discount %'[Calculated']]]&gt;=50,"Yes", "No")</f>
        <v>No</v>
      </c>
      <c r="K509" s="3">
        <f>Table3[[#This Row],[actual_price]]*Table3[[#This Row],[rating]]</f>
        <v>15400.000000000002</v>
      </c>
      <c r="L509" s="3" t="str">
        <f>IF(Table3[[#This Row],[discounted_price]]&lt;200, "&lt;$200", IF(Table3[[#This Row],[discounted_price]]&lt;=500, "$200-$500", "&gt;$500" ))</f>
        <v>&gt;$500</v>
      </c>
      <c r="M509" s="3">
        <f>Table3[[#This Row],[rating]]+(Table3[[#This Row],[rating_count]]/1000)</f>
        <v>71.660000000000011</v>
      </c>
      <c r="N509" s="2" t="s">
        <v>4205</v>
      </c>
      <c r="O509" s="2" t="s">
        <v>3026</v>
      </c>
      <c r="P509" s="2" t="s">
        <v>3027</v>
      </c>
      <c r="Q509" s="2" t="s">
        <v>3028</v>
      </c>
      <c r="R509" s="2" t="s">
        <v>3029</v>
      </c>
      <c r="S509" s="2" t="s">
        <v>3030</v>
      </c>
      <c r="T509" s="2" t="s">
        <v>4206</v>
      </c>
      <c r="U509" s="8" t="s">
        <v>4207</v>
      </c>
    </row>
    <row r="510" spans="1:21" ht="45" customHeight="1" x14ac:dyDescent="0.25">
      <c r="A510" s="7" t="s">
        <v>4208</v>
      </c>
      <c r="B510" s="2" t="s">
        <v>2958</v>
      </c>
      <c r="C510" s="2" t="s">
        <v>2948</v>
      </c>
      <c r="D510" s="4">
        <v>1999</v>
      </c>
      <c r="E510" s="4">
        <v>9999</v>
      </c>
      <c r="F510" s="5">
        <v>0.8</v>
      </c>
      <c r="G510" s="2">
        <v>4.3</v>
      </c>
      <c r="H510" s="3">
        <v>27704</v>
      </c>
      <c r="I510" s="3">
        <f>(Table3[[#This Row],[actual_price]]-Table3[[#This Row],[discounted_price]])/Table3[[#This Row],[actual_price]]*100</f>
        <v>80.008000800079998</v>
      </c>
      <c r="J510" s="3" t="str">
        <f>IF(Table3[[#This Row],[Discount %'[Calculated']]]&gt;=50,"Yes", "No")</f>
        <v>Yes</v>
      </c>
      <c r="K510" s="3">
        <f>Table3[[#This Row],[actual_price]]*Table3[[#This Row],[rating]]</f>
        <v>42995.7</v>
      </c>
      <c r="L510" s="3" t="str">
        <f>IF(Table3[[#This Row],[discounted_price]]&lt;200, "&lt;$200", IF(Table3[[#This Row],[discounted_price]]&lt;=500, "$200-$500", "&gt;$500" ))</f>
        <v>&gt;$500</v>
      </c>
      <c r="M510" s="3">
        <f>Table3[[#This Row],[rating]]+(Table3[[#This Row],[rating_count]]/1000)</f>
        <v>32.003999999999998</v>
      </c>
      <c r="N510" s="2" t="s">
        <v>3355</v>
      </c>
      <c r="O510" s="2" t="s">
        <v>2960</v>
      </c>
      <c r="P510" s="2" t="s">
        <v>2961</v>
      </c>
      <c r="Q510" s="2" t="s">
        <v>2962</v>
      </c>
      <c r="R510" s="2" t="s">
        <v>2963</v>
      </c>
      <c r="S510" s="2" t="s">
        <v>2964</v>
      </c>
      <c r="T510" s="2" t="s">
        <v>4209</v>
      </c>
      <c r="U510" s="8" t="s">
        <v>4210</v>
      </c>
    </row>
    <row r="511" spans="1:21" ht="45" customHeight="1" x14ac:dyDescent="0.25">
      <c r="A511" s="7" t="s">
        <v>4211</v>
      </c>
      <c r="B511" s="2" t="s">
        <v>4212</v>
      </c>
      <c r="C511" s="2" t="s">
        <v>2990</v>
      </c>
      <c r="D511" s="4">
        <v>12999</v>
      </c>
      <c r="E511" s="4">
        <v>18999</v>
      </c>
      <c r="F511" s="5">
        <v>0.32</v>
      </c>
      <c r="G511" s="2">
        <v>4.0999999999999996</v>
      </c>
      <c r="H511" s="3">
        <v>50772</v>
      </c>
      <c r="I511" s="3">
        <f>(Table3[[#This Row],[actual_price]]-Table3[[#This Row],[discounted_price]])/Table3[[#This Row],[actual_price]]*100</f>
        <v>31.580609505763462</v>
      </c>
      <c r="J511" s="3" t="str">
        <f>IF(Table3[[#This Row],[Discount %'[Calculated']]]&gt;=50,"Yes", "No")</f>
        <v>No</v>
      </c>
      <c r="K511" s="3">
        <f>Table3[[#This Row],[actual_price]]*Table3[[#This Row],[rating]]</f>
        <v>77895.899999999994</v>
      </c>
      <c r="L511" s="3" t="str">
        <f>IF(Table3[[#This Row],[discounted_price]]&lt;200, "&lt;$200", IF(Table3[[#This Row],[discounted_price]]&lt;=500, "$200-$500", "&gt;$500" ))</f>
        <v>&gt;$500</v>
      </c>
      <c r="M511" s="3">
        <f>Table3[[#This Row],[rating]]+(Table3[[#This Row],[rating_count]]/1000)</f>
        <v>54.872</v>
      </c>
      <c r="N511" s="2" t="s">
        <v>4166</v>
      </c>
      <c r="O511" s="2" t="s">
        <v>3650</v>
      </c>
      <c r="P511" s="2" t="s">
        <v>3651</v>
      </c>
      <c r="Q511" s="2" t="s">
        <v>3652</v>
      </c>
      <c r="R511" s="2" t="s">
        <v>3653</v>
      </c>
      <c r="S511" s="2" t="s">
        <v>3654</v>
      </c>
      <c r="T511" s="2" t="s">
        <v>3655</v>
      </c>
      <c r="U511" s="8" t="s">
        <v>4213</v>
      </c>
    </row>
    <row r="512" spans="1:21" ht="45" customHeight="1" x14ac:dyDescent="0.25">
      <c r="A512" s="7" t="s">
        <v>4214</v>
      </c>
      <c r="B512" s="2" t="s">
        <v>4215</v>
      </c>
      <c r="C512" s="2" t="s">
        <v>2948</v>
      </c>
      <c r="D512" s="4">
        <v>1499</v>
      </c>
      <c r="E512" s="4">
        <v>4999</v>
      </c>
      <c r="F512" s="5">
        <v>0.7</v>
      </c>
      <c r="G512" s="2">
        <v>4</v>
      </c>
      <c r="H512" s="3">
        <v>92588</v>
      </c>
      <c r="I512" s="3">
        <f>(Table3[[#This Row],[actual_price]]-Table3[[#This Row],[discounted_price]])/Table3[[#This Row],[actual_price]]*100</f>
        <v>70.014002800560121</v>
      </c>
      <c r="J512" s="3" t="str">
        <f>IF(Table3[[#This Row],[Discount %'[Calculated']]]&gt;=50,"Yes", "No")</f>
        <v>Yes</v>
      </c>
      <c r="K512" s="3">
        <f>Table3[[#This Row],[actual_price]]*Table3[[#This Row],[rating]]</f>
        <v>19996</v>
      </c>
      <c r="L512" s="3" t="str">
        <f>IF(Table3[[#This Row],[discounted_price]]&lt;200, "&lt;$200", IF(Table3[[#This Row],[discounted_price]]&lt;=500, "$200-$500", "&gt;$500" ))</f>
        <v>&gt;$500</v>
      </c>
      <c r="M512" s="3">
        <f>Table3[[#This Row],[rating]]+(Table3[[#This Row],[rating_count]]/1000)</f>
        <v>96.587999999999994</v>
      </c>
      <c r="N512" s="2" t="s">
        <v>4216</v>
      </c>
      <c r="O512" s="2" t="s">
        <v>4217</v>
      </c>
      <c r="P512" s="2" t="s">
        <v>4218</v>
      </c>
      <c r="Q512" s="2" t="s">
        <v>4219</v>
      </c>
      <c r="R512" s="2" t="s">
        <v>4220</v>
      </c>
      <c r="S512" s="2" t="s">
        <v>4221</v>
      </c>
      <c r="T512" s="2" t="s">
        <v>4222</v>
      </c>
      <c r="U512" s="8" t="s">
        <v>4223</v>
      </c>
    </row>
    <row r="513" spans="1:21" ht="45" customHeight="1" x14ac:dyDescent="0.25">
      <c r="A513" s="7" t="s">
        <v>4224</v>
      </c>
      <c r="B513" s="2" t="s">
        <v>4225</v>
      </c>
      <c r="C513" s="2" t="s">
        <v>2990</v>
      </c>
      <c r="D513" s="4">
        <v>16999</v>
      </c>
      <c r="E513" s="4">
        <v>20999</v>
      </c>
      <c r="F513" s="5">
        <v>0.19</v>
      </c>
      <c r="G513" s="2">
        <v>4.0999999999999996</v>
      </c>
      <c r="H513" s="3">
        <v>31822</v>
      </c>
      <c r="I513" s="3">
        <f>(Table3[[#This Row],[actual_price]]-Table3[[#This Row],[discounted_price]])/Table3[[#This Row],[actual_price]]*100</f>
        <v>19.048526120291442</v>
      </c>
      <c r="J513" s="3" t="str">
        <f>IF(Table3[[#This Row],[Discount %'[Calculated']]]&gt;=50,"Yes", "No")</f>
        <v>No</v>
      </c>
      <c r="K513" s="3">
        <f>Table3[[#This Row],[actual_price]]*Table3[[#This Row],[rating]]</f>
        <v>86095.9</v>
      </c>
      <c r="L513" s="3" t="str">
        <f>IF(Table3[[#This Row],[discounted_price]]&lt;200, "&lt;$200", IF(Table3[[#This Row],[discounted_price]]&lt;=500, "$200-$500", "&gt;$500" ))</f>
        <v>&gt;$500</v>
      </c>
      <c r="M513" s="3">
        <f>Table3[[#This Row],[rating]]+(Table3[[#This Row],[rating_count]]/1000)</f>
        <v>35.921999999999997</v>
      </c>
      <c r="N513" s="2" t="s">
        <v>4226</v>
      </c>
      <c r="O513" s="2" t="s">
        <v>4153</v>
      </c>
      <c r="P513" s="2" t="s">
        <v>4154</v>
      </c>
      <c r="Q513" s="2" t="s">
        <v>4155</v>
      </c>
      <c r="R513" s="2" t="s">
        <v>4156</v>
      </c>
      <c r="S513" s="2" t="s">
        <v>4157</v>
      </c>
      <c r="T513" s="2" t="s">
        <v>4227</v>
      </c>
      <c r="U513" s="8" t="s">
        <v>4228</v>
      </c>
    </row>
    <row r="514" spans="1:21" ht="45" customHeight="1" x14ac:dyDescent="0.25">
      <c r="A514" s="7" t="s">
        <v>4229</v>
      </c>
      <c r="B514" s="2" t="s">
        <v>4230</v>
      </c>
      <c r="C514" s="2" t="s">
        <v>2948</v>
      </c>
      <c r="D514" s="4">
        <v>1999</v>
      </c>
      <c r="E514" s="4">
        <v>8499</v>
      </c>
      <c r="F514" s="5">
        <v>0.76</v>
      </c>
      <c r="G514" s="2">
        <v>4.3</v>
      </c>
      <c r="H514" s="3">
        <v>240</v>
      </c>
      <c r="I514" s="3">
        <f>(Table3[[#This Row],[actual_price]]-Table3[[#This Row],[discounted_price]])/Table3[[#This Row],[actual_price]]*100</f>
        <v>76.479585833627482</v>
      </c>
      <c r="J514" s="3" t="str">
        <f>IF(Table3[[#This Row],[Discount %'[Calculated']]]&gt;=50,"Yes", "No")</f>
        <v>Yes</v>
      </c>
      <c r="K514" s="3">
        <f>Table3[[#This Row],[actual_price]]*Table3[[#This Row],[rating]]</f>
        <v>36545.699999999997</v>
      </c>
      <c r="L514" s="3" t="str">
        <f>IF(Table3[[#This Row],[discounted_price]]&lt;200, "&lt;$200", IF(Table3[[#This Row],[discounted_price]]&lt;=500, "$200-$500", "&gt;$500" ))</f>
        <v>&gt;$500</v>
      </c>
      <c r="M514" s="3">
        <f>Table3[[#This Row],[rating]]+(Table3[[#This Row],[rating_count]]/1000)</f>
        <v>4.54</v>
      </c>
      <c r="N514" s="2" t="s">
        <v>4231</v>
      </c>
      <c r="O514" s="2" t="s">
        <v>4232</v>
      </c>
      <c r="P514" s="2" t="s">
        <v>4233</v>
      </c>
      <c r="Q514" s="2" t="s">
        <v>4234</v>
      </c>
      <c r="R514" s="2" t="s">
        <v>4235</v>
      </c>
      <c r="S514" s="2" t="s">
        <v>4236</v>
      </c>
      <c r="T514" s="2" t="s">
        <v>4237</v>
      </c>
      <c r="U514" s="8" t="s">
        <v>4238</v>
      </c>
    </row>
    <row r="515" spans="1:21" ht="45" customHeight="1" x14ac:dyDescent="0.25">
      <c r="A515" s="7" t="s">
        <v>4239</v>
      </c>
      <c r="B515" s="2" t="s">
        <v>4240</v>
      </c>
      <c r="C515" s="2" t="s">
        <v>2948</v>
      </c>
      <c r="D515" s="4">
        <v>4999</v>
      </c>
      <c r="E515" s="4">
        <v>6999</v>
      </c>
      <c r="F515" s="5">
        <v>0.28999999999999998</v>
      </c>
      <c r="G515" s="2">
        <v>3.8</v>
      </c>
      <c r="H515" s="3">
        <v>758</v>
      </c>
      <c r="I515" s="3">
        <f>(Table3[[#This Row],[actual_price]]-Table3[[#This Row],[discounted_price]])/Table3[[#This Row],[actual_price]]*100</f>
        <v>28.575510787255322</v>
      </c>
      <c r="J515" s="3" t="str">
        <f>IF(Table3[[#This Row],[Discount %'[Calculated']]]&gt;=50,"Yes", "No")</f>
        <v>No</v>
      </c>
      <c r="K515" s="3">
        <f>Table3[[#This Row],[actual_price]]*Table3[[#This Row],[rating]]</f>
        <v>26596.199999999997</v>
      </c>
      <c r="L515" s="3" t="str">
        <f>IF(Table3[[#This Row],[discounted_price]]&lt;200, "&lt;$200", IF(Table3[[#This Row],[discounted_price]]&lt;=500, "$200-$500", "&gt;$500" ))</f>
        <v>&gt;$500</v>
      </c>
      <c r="M515" s="3">
        <f>Table3[[#This Row],[rating]]+(Table3[[#This Row],[rating_count]]/1000)</f>
        <v>4.5579999999999998</v>
      </c>
      <c r="N515" s="2" t="s">
        <v>4241</v>
      </c>
      <c r="O515" s="2" t="s">
        <v>4242</v>
      </c>
      <c r="P515" s="2" t="s">
        <v>4243</v>
      </c>
      <c r="Q515" s="2" t="s">
        <v>4244</v>
      </c>
      <c r="R515" s="2" t="s">
        <v>4245</v>
      </c>
      <c r="S515" s="2" t="s">
        <v>4246</v>
      </c>
      <c r="T515" s="2" t="s">
        <v>4247</v>
      </c>
      <c r="U515" s="8" t="s">
        <v>4248</v>
      </c>
    </row>
    <row r="516" spans="1:21" ht="45" customHeight="1" x14ac:dyDescent="0.25">
      <c r="A516" s="7" t="s">
        <v>350</v>
      </c>
      <c r="B516" s="2" t="s">
        <v>351</v>
      </c>
      <c r="C516" s="2" t="s">
        <v>18</v>
      </c>
      <c r="D516" s="2">
        <v>99</v>
      </c>
      <c r="E516" s="2">
        <v>666.66</v>
      </c>
      <c r="F516" s="5">
        <v>0.85</v>
      </c>
      <c r="G516" s="2">
        <v>3.9</v>
      </c>
      <c r="H516" s="3">
        <v>24870</v>
      </c>
      <c r="I516" s="3">
        <f>(Table3[[#This Row],[actual_price]]-Table3[[#This Row],[discounted_price]])/Table3[[#This Row],[actual_price]]*100</f>
        <v>85.149851498514977</v>
      </c>
      <c r="J516" s="3" t="str">
        <f>IF(Table3[[#This Row],[Discount %'[Calculated']]]&gt;=50,"Yes", "No")</f>
        <v>Yes</v>
      </c>
      <c r="K516" s="3">
        <f>Table3[[#This Row],[actual_price]]*Table3[[#This Row],[rating]]</f>
        <v>2599.9739999999997</v>
      </c>
      <c r="L516" s="3" t="str">
        <f>IF(Table3[[#This Row],[discounted_price]]&lt;200, "&lt;$200", IF(Table3[[#This Row],[discounted_price]]&lt;=500, "$200-$500", "&gt;$500" ))</f>
        <v>&lt;$200</v>
      </c>
      <c r="M516" s="3">
        <f>Table3[[#This Row],[rating]]+(Table3[[#This Row],[rating_count]]/1000)</f>
        <v>28.77</v>
      </c>
      <c r="N516" s="2" t="s">
        <v>352</v>
      </c>
      <c r="O516" s="2" t="s">
        <v>3486</v>
      </c>
      <c r="P516" s="2" t="s">
        <v>3487</v>
      </c>
      <c r="Q516" s="2" t="s">
        <v>3488</v>
      </c>
      <c r="R516" s="2" t="s">
        <v>3489</v>
      </c>
      <c r="S516" s="2" t="s">
        <v>3490</v>
      </c>
      <c r="T516" s="2" t="s">
        <v>4249</v>
      </c>
      <c r="U516" s="8" t="s">
        <v>4250</v>
      </c>
    </row>
    <row r="517" spans="1:21" ht="45" customHeight="1" x14ac:dyDescent="0.25">
      <c r="A517" s="7" t="s">
        <v>4251</v>
      </c>
      <c r="B517" s="2" t="s">
        <v>4252</v>
      </c>
      <c r="C517" s="2" t="s">
        <v>2948</v>
      </c>
      <c r="D517" s="4">
        <v>2499</v>
      </c>
      <c r="E517" s="4">
        <v>5999</v>
      </c>
      <c r="F517" s="5">
        <v>0.57999999999999996</v>
      </c>
      <c r="G517" s="2">
        <v>3.7</v>
      </c>
      <c r="H517" s="3">
        <v>828</v>
      </c>
      <c r="I517" s="3">
        <f>(Table3[[#This Row],[actual_price]]-Table3[[#This Row],[discounted_price]])/Table3[[#This Row],[actual_price]]*100</f>
        <v>58.343057176196034</v>
      </c>
      <c r="J517" s="3" t="str">
        <f>IF(Table3[[#This Row],[Discount %'[Calculated']]]&gt;=50,"Yes", "No")</f>
        <v>Yes</v>
      </c>
      <c r="K517" s="3">
        <f>Table3[[#This Row],[actual_price]]*Table3[[#This Row],[rating]]</f>
        <v>22196.3</v>
      </c>
      <c r="L517" s="3" t="str">
        <f>IF(Table3[[#This Row],[discounted_price]]&lt;200, "&lt;$200", IF(Table3[[#This Row],[discounted_price]]&lt;=500, "$200-$500", "&gt;$500" ))</f>
        <v>&gt;$500</v>
      </c>
      <c r="M517" s="3">
        <f>Table3[[#This Row],[rating]]+(Table3[[#This Row],[rating_count]]/1000)</f>
        <v>4.5280000000000005</v>
      </c>
      <c r="N517" s="2" t="s">
        <v>4253</v>
      </c>
      <c r="O517" s="2" t="s">
        <v>4254</v>
      </c>
      <c r="P517" s="2" t="s">
        <v>4255</v>
      </c>
      <c r="Q517" s="2" t="s">
        <v>4256</v>
      </c>
      <c r="R517" s="2" t="s">
        <v>4257</v>
      </c>
      <c r="S517" s="2" t="s">
        <v>4258</v>
      </c>
      <c r="T517" s="2" t="s">
        <v>4259</v>
      </c>
      <c r="U517" s="8" t="s">
        <v>4260</v>
      </c>
    </row>
    <row r="518" spans="1:21" ht="45" customHeight="1" x14ac:dyDescent="0.25">
      <c r="A518" s="7" t="s">
        <v>4261</v>
      </c>
      <c r="B518" s="2" t="s">
        <v>4262</v>
      </c>
      <c r="C518" s="2" t="s">
        <v>3045</v>
      </c>
      <c r="D518" s="4">
        <v>1399</v>
      </c>
      <c r="E518" s="4">
        <v>1630</v>
      </c>
      <c r="F518" s="5">
        <v>0.14000000000000001</v>
      </c>
      <c r="G518" s="2">
        <v>4</v>
      </c>
      <c r="H518" s="3">
        <v>9378</v>
      </c>
      <c r="I518" s="3">
        <f>(Table3[[#This Row],[actual_price]]-Table3[[#This Row],[discounted_price]])/Table3[[#This Row],[actual_price]]*100</f>
        <v>14.171779141104293</v>
      </c>
      <c r="J518" s="3" t="str">
        <f>IF(Table3[[#This Row],[Discount %'[Calculated']]]&gt;=50,"Yes", "No")</f>
        <v>No</v>
      </c>
      <c r="K518" s="3">
        <f>Table3[[#This Row],[actual_price]]*Table3[[#This Row],[rating]]</f>
        <v>6520</v>
      </c>
      <c r="L518" s="3" t="str">
        <f>IF(Table3[[#This Row],[discounted_price]]&lt;200, "&lt;$200", IF(Table3[[#This Row],[discounted_price]]&lt;=500, "$200-$500", "&gt;$500" ))</f>
        <v>&gt;$500</v>
      </c>
      <c r="M518" s="3">
        <f>Table3[[#This Row],[rating]]+(Table3[[#This Row],[rating_count]]/1000)</f>
        <v>13.378</v>
      </c>
      <c r="N518" s="2" t="s">
        <v>4263</v>
      </c>
      <c r="O518" s="2" t="s">
        <v>3838</v>
      </c>
      <c r="P518" s="2" t="s">
        <v>3839</v>
      </c>
      <c r="Q518" s="2" t="s">
        <v>3840</v>
      </c>
      <c r="R518" s="2" t="s">
        <v>3841</v>
      </c>
      <c r="S518" s="2" t="s">
        <v>3842</v>
      </c>
      <c r="T518" s="2" t="s">
        <v>4264</v>
      </c>
      <c r="U518" s="8" t="s">
        <v>4265</v>
      </c>
    </row>
    <row r="519" spans="1:21" ht="45" customHeight="1" x14ac:dyDescent="0.25">
      <c r="A519" s="7" t="s">
        <v>4266</v>
      </c>
      <c r="B519" s="2" t="s">
        <v>4267</v>
      </c>
      <c r="C519" s="2" t="s">
        <v>2948</v>
      </c>
      <c r="D519" s="4">
        <v>1499</v>
      </c>
      <c r="E519" s="4">
        <v>9999</v>
      </c>
      <c r="F519" s="5">
        <v>0.85</v>
      </c>
      <c r="G519" s="2">
        <v>4.2</v>
      </c>
      <c r="H519" s="3">
        <v>22638</v>
      </c>
      <c r="I519" s="3">
        <f>(Table3[[#This Row],[actual_price]]-Table3[[#This Row],[discounted_price]])/Table3[[#This Row],[actual_price]]*100</f>
        <v>85.008500850085014</v>
      </c>
      <c r="J519" s="3" t="str">
        <f>IF(Table3[[#This Row],[Discount %'[Calculated']]]&gt;=50,"Yes", "No")</f>
        <v>Yes</v>
      </c>
      <c r="K519" s="3">
        <f>Table3[[#This Row],[actual_price]]*Table3[[#This Row],[rating]]</f>
        <v>41995.8</v>
      </c>
      <c r="L519" s="3" t="str">
        <f>IF(Table3[[#This Row],[discounted_price]]&lt;200, "&lt;$200", IF(Table3[[#This Row],[discounted_price]]&lt;=500, "$200-$500", "&gt;$500" ))</f>
        <v>&gt;$500</v>
      </c>
      <c r="M519" s="3">
        <f>Table3[[#This Row],[rating]]+(Table3[[#This Row],[rating_count]]/1000)</f>
        <v>26.838000000000001</v>
      </c>
      <c r="N519" s="2" t="s">
        <v>4268</v>
      </c>
      <c r="O519" s="2" t="s">
        <v>3184</v>
      </c>
      <c r="P519" s="2" t="s">
        <v>3185</v>
      </c>
      <c r="Q519" s="2" t="s">
        <v>3186</v>
      </c>
      <c r="R519" s="2" t="s">
        <v>3187</v>
      </c>
      <c r="S519" s="2" t="s">
        <v>3188</v>
      </c>
      <c r="T519" s="2" t="s">
        <v>4269</v>
      </c>
      <c r="U519" s="8" t="s">
        <v>4270</v>
      </c>
    </row>
    <row r="520" spans="1:21" ht="45" customHeight="1" x14ac:dyDescent="0.25">
      <c r="A520" s="7" t="s">
        <v>356</v>
      </c>
      <c r="B520" s="2" t="s">
        <v>357</v>
      </c>
      <c r="C520" s="2" t="s">
        <v>18</v>
      </c>
      <c r="D520" s="2">
        <v>899</v>
      </c>
      <c r="E520" s="4">
        <v>1900</v>
      </c>
      <c r="F520" s="5">
        <v>0.53</v>
      </c>
      <c r="G520" s="2">
        <v>4.4000000000000004</v>
      </c>
      <c r="H520" s="3">
        <v>13552</v>
      </c>
      <c r="I520" s="3">
        <f>(Table3[[#This Row],[actual_price]]-Table3[[#This Row],[discounted_price]])/Table3[[#This Row],[actual_price]]*100</f>
        <v>52.684210526315788</v>
      </c>
      <c r="J520" s="3" t="str">
        <f>IF(Table3[[#This Row],[Discount %'[Calculated']]]&gt;=50,"Yes", "No")</f>
        <v>Yes</v>
      </c>
      <c r="K520" s="3">
        <f>Table3[[#This Row],[actual_price]]*Table3[[#This Row],[rating]]</f>
        <v>8360</v>
      </c>
      <c r="L520" s="3" t="str">
        <f>IF(Table3[[#This Row],[discounted_price]]&lt;200, "&lt;$200", IF(Table3[[#This Row],[discounted_price]]&lt;=500, "$200-$500", "&gt;$500" ))</f>
        <v>&gt;$500</v>
      </c>
      <c r="M520" s="3">
        <f>Table3[[#This Row],[rating]]+(Table3[[#This Row],[rating_count]]/1000)</f>
        <v>17.951999999999998</v>
      </c>
      <c r="N520" s="2" t="s">
        <v>358</v>
      </c>
      <c r="O520" s="2" t="s">
        <v>359</v>
      </c>
      <c r="P520" s="2" t="s">
        <v>360</v>
      </c>
      <c r="Q520" s="2" t="s">
        <v>361</v>
      </c>
      <c r="R520" s="2" t="s">
        <v>362</v>
      </c>
      <c r="S520" s="2" t="s">
        <v>363</v>
      </c>
      <c r="T520" s="2" t="s">
        <v>4271</v>
      </c>
      <c r="U520" s="8" t="s">
        <v>4272</v>
      </c>
    </row>
    <row r="521" spans="1:21" ht="45" customHeight="1" x14ac:dyDescent="0.25">
      <c r="A521" s="7" t="s">
        <v>4273</v>
      </c>
      <c r="B521" s="2" t="s">
        <v>4274</v>
      </c>
      <c r="C521" s="2" t="s">
        <v>3162</v>
      </c>
      <c r="D521" s="2">
        <v>249</v>
      </c>
      <c r="E521" s="2">
        <v>599</v>
      </c>
      <c r="F521" s="5">
        <v>0.57999999999999996</v>
      </c>
      <c r="G521" s="2">
        <v>3.9</v>
      </c>
      <c r="H521" s="3">
        <v>2147</v>
      </c>
      <c r="I521" s="3">
        <f>(Table3[[#This Row],[actual_price]]-Table3[[#This Row],[discounted_price]])/Table3[[#This Row],[actual_price]]*100</f>
        <v>58.430717863105173</v>
      </c>
      <c r="J521" s="3" t="str">
        <f>IF(Table3[[#This Row],[Discount %'[Calculated']]]&gt;=50,"Yes", "No")</f>
        <v>Yes</v>
      </c>
      <c r="K521" s="3">
        <f>Table3[[#This Row],[actual_price]]*Table3[[#This Row],[rating]]</f>
        <v>2336.1</v>
      </c>
      <c r="L521" s="3" t="str">
        <f>IF(Table3[[#This Row],[discounted_price]]&lt;200, "&lt;$200", IF(Table3[[#This Row],[discounted_price]]&lt;=500, "$200-$500", "&gt;$500" ))</f>
        <v>$200-$500</v>
      </c>
      <c r="M521" s="3">
        <f>Table3[[#This Row],[rating]]+(Table3[[#This Row],[rating_count]]/1000)</f>
        <v>6.0469999999999997</v>
      </c>
      <c r="N521" s="2" t="s">
        <v>4275</v>
      </c>
      <c r="O521" s="2" t="s">
        <v>4276</v>
      </c>
      <c r="P521" s="2" t="s">
        <v>4277</v>
      </c>
      <c r="Q521" s="2" t="s">
        <v>4278</v>
      </c>
      <c r="R521" s="2" t="s">
        <v>4279</v>
      </c>
      <c r="S521" s="2" t="s">
        <v>4280</v>
      </c>
      <c r="T521" s="2" t="s">
        <v>4281</v>
      </c>
      <c r="U521" s="8" t="s">
        <v>4282</v>
      </c>
    </row>
    <row r="522" spans="1:21" ht="45" customHeight="1" x14ac:dyDescent="0.25">
      <c r="A522" s="7" t="s">
        <v>4283</v>
      </c>
      <c r="B522" s="2" t="s">
        <v>4284</v>
      </c>
      <c r="C522" s="2" t="s">
        <v>3777</v>
      </c>
      <c r="D522" s="2">
        <v>299</v>
      </c>
      <c r="E522" s="4">
        <v>1199</v>
      </c>
      <c r="F522" s="5">
        <v>0.75</v>
      </c>
      <c r="G522" s="2">
        <v>4.5</v>
      </c>
      <c r="H522" s="3">
        <v>596</v>
      </c>
      <c r="I522" s="3">
        <f>(Table3[[#This Row],[actual_price]]-Table3[[#This Row],[discounted_price]])/Table3[[#This Row],[actual_price]]*100</f>
        <v>75.062552126772303</v>
      </c>
      <c r="J522" s="3" t="str">
        <f>IF(Table3[[#This Row],[Discount %'[Calculated']]]&gt;=50,"Yes", "No")</f>
        <v>Yes</v>
      </c>
      <c r="K522" s="3">
        <f>Table3[[#This Row],[actual_price]]*Table3[[#This Row],[rating]]</f>
        <v>5395.5</v>
      </c>
      <c r="L522" s="3" t="str">
        <f>IF(Table3[[#This Row],[discounted_price]]&lt;200, "&lt;$200", IF(Table3[[#This Row],[discounted_price]]&lt;=500, "$200-$500", "&gt;$500" ))</f>
        <v>$200-$500</v>
      </c>
      <c r="M522" s="3">
        <f>Table3[[#This Row],[rating]]+(Table3[[#This Row],[rating_count]]/1000)</f>
        <v>5.0960000000000001</v>
      </c>
      <c r="N522" s="2" t="s">
        <v>4285</v>
      </c>
      <c r="O522" s="2" t="s">
        <v>4286</v>
      </c>
      <c r="P522" s="2" t="s">
        <v>4287</v>
      </c>
      <c r="Q522" s="2" t="s">
        <v>4288</v>
      </c>
      <c r="R522" s="2" t="s">
        <v>4289</v>
      </c>
      <c r="S522" s="2" t="s">
        <v>4290</v>
      </c>
      <c r="T522" s="2" t="s">
        <v>4291</v>
      </c>
      <c r="U522" s="8" t="s">
        <v>4292</v>
      </c>
    </row>
    <row r="523" spans="1:21" ht="45" customHeight="1" x14ac:dyDescent="0.25">
      <c r="A523" s="7" t="s">
        <v>4293</v>
      </c>
      <c r="B523" s="2" t="s">
        <v>4294</v>
      </c>
      <c r="C523" s="2" t="s">
        <v>3638</v>
      </c>
      <c r="D523" s="2">
        <v>79</v>
      </c>
      <c r="E523" s="2">
        <v>499</v>
      </c>
      <c r="F523" s="5">
        <v>0.84</v>
      </c>
      <c r="G523" s="2">
        <v>4.2</v>
      </c>
      <c r="H523" s="3">
        <v>1949</v>
      </c>
      <c r="I523" s="3">
        <f>(Table3[[#This Row],[actual_price]]-Table3[[#This Row],[discounted_price]])/Table3[[#This Row],[actual_price]]*100</f>
        <v>84.168336673346687</v>
      </c>
      <c r="J523" s="3" t="str">
        <f>IF(Table3[[#This Row],[Discount %'[Calculated']]]&gt;=50,"Yes", "No")</f>
        <v>Yes</v>
      </c>
      <c r="K523" s="3">
        <f>Table3[[#This Row],[actual_price]]*Table3[[#This Row],[rating]]</f>
        <v>2095.8000000000002</v>
      </c>
      <c r="L523" s="3" t="str">
        <f>IF(Table3[[#This Row],[discounted_price]]&lt;200, "&lt;$200", IF(Table3[[#This Row],[discounted_price]]&lt;=500, "$200-$500", "&gt;$500" ))</f>
        <v>&lt;$200</v>
      </c>
      <c r="M523" s="3">
        <f>Table3[[#This Row],[rating]]+(Table3[[#This Row],[rating_count]]/1000)</f>
        <v>6.149</v>
      </c>
      <c r="N523" s="2" t="s">
        <v>4295</v>
      </c>
      <c r="O523" s="2" t="s">
        <v>4043</v>
      </c>
      <c r="P523" s="2" t="s">
        <v>4044</v>
      </c>
      <c r="Q523" s="2" t="s">
        <v>4045</v>
      </c>
      <c r="R523" s="2" t="s">
        <v>4046</v>
      </c>
      <c r="S523" s="2" t="s">
        <v>4047</v>
      </c>
      <c r="T523" s="2" t="s">
        <v>4296</v>
      </c>
      <c r="U523" s="8" t="s">
        <v>4297</v>
      </c>
    </row>
    <row r="524" spans="1:21" ht="45" customHeight="1" x14ac:dyDescent="0.25">
      <c r="A524" s="7" t="s">
        <v>4298</v>
      </c>
      <c r="B524" s="2" t="s">
        <v>4299</v>
      </c>
      <c r="C524" s="2" t="s">
        <v>2990</v>
      </c>
      <c r="D524" s="4">
        <v>13999</v>
      </c>
      <c r="E524" s="4">
        <v>15999</v>
      </c>
      <c r="F524" s="5">
        <v>0.13</v>
      </c>
      <c r="G524" s="2">
        <v>3.9</v>
      </c>
      <c r="H524" s="3">
        <v>2180</v>
      </c>
      <c r="I524" s="3">
        <f>(Table3[[#This Row],[actual_price]]-Table3[[#This Row],[discounted_price]])/Table3[[#This Row],[actual_price]]*100</f>
        <v>12.500781298831177</v>
      </c>
      <c r="J524" s="3" t="str">
        <f>IF(Table3[[#This Row],[Discount %'[Calculated']]]&gt;=50,"Yes", "No")</f>
        <v>No</v>
      </c>
      <c r="K524" s="3">
        <f>Table3[[#This Row],[actual_price]]*Table3[[#This Row],[rating]]</f>
        <v>62396.1</v>
      </c>
      <c r="L524" s="3" t="str">
        <f>IF(Table3[[#This Row],[discounted_price]]&lt;200, "&lt;$200", IF(Table3[[#This Row],[discounted_price]]&lt;=500, "$200-$500", "&gt;$500" ))</f>
        <v>&gt;$500</v>
      </c>
      <c r="M524" s="3">
        <f>Table3[[#This Row],[rating]]+(Table3[[#This Row],[rating_count]]/1000)</f>
        <v>6.08</v>
      </c>
      <c r="N524" s="2" t="s">
        <v>4079</v>
      </c>
      <c r="O524" s="2" t="s">
        <v>4300</v>
      </c>
      <c r="P524" s="2" t="s">
        <v>4301</v>
      </c>
      <c r="Q524" s="2" t="s">
        <v>4302</v>
      </c>
      <c r="R524" s="2" t="s">
        <v>4303</v>
      </c>
      <c r="S524" s="2" t="s">
        <v>4304</v>
      </c>
      <c r="T524" s="2" t="s">
        <v>4305</v>
      </c>
      <c r="U524" s="8" t="s">
        <v>4306</v>
      </c>
    </row>
    <row r="525" spans="1:21" ht="45" customHeight="1" x14ac:dyDescent="0.25">
      <c r="A525" s="7" t="s">
        <v>4307</v>
      </c>
      <c r="B525" s="2" t="s">
        <v>4308</v>
      </c>
      <c r="C525" s="2" t="s">
        <v>3066</v>
      </c>
      <c r="D525" s="2">
        <v>949</v>
      </c>
      <c r="E525" s="2">
        <v>999</v>
      </c>
      <c r="F525" s="5">
        <v>0.05</v>
      </c>
      <c r="G525" s="2">
        <v>4.2</v>
      </c>
      <c r="H525" s="3">
        <v>31539</v>
      </c>
      <c r="I525" s="3">
        <f>(Table3[[#This Row],[actual_price]]-Table3[[#This Row],[discounted_price]])/Table3[[#This Row],[actual_price]]*100</f>
        <v>5.005005005005005</v>
      </c>
      <c r="J525" s="3" t="str">
        <f>IF(Table3[[#This Row],[Discount %'[Calculated']]]&gt;=50,"Yes", "No")</f>
        <v>No</v>
      </c>
      <c r="K525" s="3">
        <f>Table3[[#This Row],[actual_price]]*Table3[[#This Row],[rating]]</f>
        <v>4195.8</v>
      </c>
      <c r="L525" s="3" t="str">
        <f>IF(Table3[[#This Row],[discounted_price]]&lt;200, "&lt;$200", IF(Table3[[#This Row],[discounted_price]]&lt;=500, "$200-$500", "&gt;$500" ))</f>
        <v>&gt;$500</v>
      </c>
      <c r="M525" s="3">
        <f>Table3[[#This Row],[rating]]+(Table3[[#This Row],[rating_count]]/1000)</f>
        <v>35.739000000000004</v>
      </c>
      <c r="N525" s="2" t="s">
        <v>4309</v>
      </c>
      <c r="O525" s="2" t="s">
        <v>3915</v>
      </c>
      <c r="P525" s="2" t="s">
        <v>3916</v>
      </c>
      <c r="Q525" s="2" t="s">
        <v>3917</v>
      </c>
      <c r="R525" s="2" t="s">
        <v>3918</v>
      </c>
      <c r="S525" s="2" t="s">
        <v>3919</v>
      </c>
      <c r="T525" s="2" t="s">
        <v>4310</v>
      </c>
      <c r="U525" s="8" t="s">
        <v>4311</v>
      </c>
    </row>
    <row r="526" spans="1:21" ht="45" customHeight="1" x14ac:dyDescent="0.25">
      <c r="A526" s="7" t="s">
        <v>4312</v>
      </c>
      <c r="B526" s="2" t="s">
        <v>4313</v>
      </c>
      <c r="C526" s="2" t="s">
        <v>3495</v>
      </c>
      <c r="D526" s="2">
        <v>99</v>
      </c>
      <c r="E526" s="2">
        <v>499</v>
      </c>
      <c r="F526" s="5">
        <v>0.8</v>
      </c>
      <c r="G526" s="2">
        <v>4.0999999999999996</v>
      </c>
      <c r="H526" s="3">
        <v>2451</v>
      </c>
      <c r="I526" s="3">
        <f>(Table3[[#This Row],[actual_price]]-Table3[[#This Row],[discounted_price]])/Table3[[#This Row],[actual_price]]*100</f>
        <v>80.160320641282567</v>
      </c>
      <c r="J526" s="3" t="str">
        <f>IF(Table3[[#This Row],[Discount %'[Calculated']]]&gt;=50,"Yes", "No")</f>
        <v>Yes</v>
      </c>
      <c r="K526" s="3">
        <f>Table3[[#This Row],[actual_price]]*Table3[[#This Row],[rating]]</f>
        <v>2045.8999999999999</v>
      </c>
      <c r="L526" s="3" t="str">
        <f>IF(Table3[[#This Row],[discounted_price]]&lt;200, "&lt;$200", IF(Table3[[#This Row],[discounted_price]]&lt;=500, "$200-$500", "&gt;$500" ))</f>
        <v>&lt;$200</v>
      </c>
      <c r="M526" s="3">
        <f>Table3[[#This Row],[rating]]+(Table3[[#This Row],[rating_count]]/1000)</f>
        <v>6.5510000000000002</v>
      </c>
      <c r="N526" s="2" t="s">
        <v>4314</v>
      </c>
      <c r="O526" s="2" t="s">
        <v>4315</v>
      </c>
      <c r="P526" s="2" t="s">
        <v>4316</v>
      </c>
      <c r="Q526" s="2" t="s">
        <v>4317</v>
      </c>
      <c r="R526" s="2" t="s">
        <v>4318</v>
      </c>
      <c r="S526" s="2" t="s">
        <v>4319</v>
      </c>
      <c r="T526" s="2" t="s">
        <v>4320</v>
      </c>
      <c r="U526" s="8" t="s">
        <v>4321</v>
      </c>
    </row>
    <row r="527" spans="1:21" ht="45" customHeight="1" x14ac:dyDescent="0.25">
      <c r="A527" s="7" t="s">
        <v>4322</v>
      </c>
      <c r="B527" s="2" t="s">
        <v>4323</v>
      </c>
      <c r="C527" s="2" t="s">
        <v>2948</v>
      </c>
      <c r="D527" s="4">
        <v>2499</v>
      </c>
      <c r="E527" s="4">
        <v>7990</v>
      </c>
      <c r="F527" s="5">
        <v>0.69</v>
      </c>
      <c r="G527" s="2">
        <v>4.0999999999999996</v>
      </c>
      <c r="H527" s="3">
        <v>154</v>
      </c>
      <c r="I527" s="3">
        <f>(Table3[[#This Row],[actual_price]]-Table3[[#This Row],[discounted_price]])/Table3[[#This Row],[actual_price]]*100</f>
        <v>68.723404255319153</v>
      </c>
      <c r="J527" s="3" t="str">
        <f>IF(Table3[[#This Row],[Discount %'[Calculated']]]&gt;=50,"Yes", "No")</f>
        <v>Yes</v>
      </c>
      <c r="K527" s="3">
        <f>Table3[[#This Row],[actual_price]]*Table3[[#This Row],[rating]]</f>
        <v>32758.999999999996</v>
      </c>
      <c r="L527" s="3" t="str">
        <f>IF(Table3[[#This Row],[discounted_price]]&lt;200, "&lt;$200", IF(Table3[[#This Row],[discounted_price]]&lt;=500, "$200-$500", "&gt;$500" ))</f>
        <v>&gt;$500</v>
      </c>
      <c r="M527" s="3">
        <f>Table3[[#This Row],[rating]]+(Table3[[#This Row],[rating_count]]/1000)</f>
        <v>4.2539999999999996</v>
      </c>
      <c r="N527" s="2" t="s">
        <v>4324</v>
      </c>
      <c r="O527" s="2" t="s">
        <v>3889</v>
      </c>
      <c r="P527" s="2" t="s">
        <v>3890</v>
      </c>
      <c r="Q527" s="2" t="s">
        <v>3891</v>
      </c>
      <c r="R527" s="2" t="s">
        <v>13038</v>
      </c>
      <c r="S527" s="2" t="s">
        <v>3892</v>
      </c>
      <c r="T527" s="2" t="s">
        <v>4325</v>
      </c>
      <c r="U527" s="8" t="s">
        <v>4326</v>
      </c>
    </row>
    <row r="528" spans="1:21" ht="45" customHeight="1" x14ac:dyDescent="0.25">
      <c r="A528" s="7" t="s">
        <v>4327</v>
      </c>
      <c r="B528" s="2" t="s">
        <v>4328</v>
      </c>
      <c r="C528" s="2" t="s">
        <v>4329</v>
      </c>
      <c r="D528" s="2">
        <v>689</v>
      </c>
      <c r="E528" s="4">
        <v>1999</v>
      </c>
      <c r="F528" s="5">
        <v>0.66</v>
      </c>
      <c r="G528" s="2">
        <v>4.3</v>
      </c>
      <c r="H528" s="3">
        <v>1193</v>
      </c>
      <c r="I528" s="3">
        <f>(Table3[[#This Row],[actual_price]]-Table3[[#This Row],[discounted_price]])/Table3[[#This Row],[actual_price]]*100</f>
        <v>65.5327663831916</v>
      </c>
      <c r="J528" s="3" t="str">
        <f>IF(Table3[[#This Row],[Discount %'[Calculated']]]&gt;=50,"Yes", "No")</f>
        <v>Yes</v>
      </c>
      <c r="K528" s="3">
        <f>Table3[[#This Row],[actual_price]]*Table3[[#This Row],[rating]]</f>
        <v>8595.6999999999989</v>
      </c>
      <c r="L528" s="3" t="str">
        <f>IF(Table3[[#This Row],[discounted_price]]&lt;200, "&lt;$200", IF(Table3[[#This Row],[discounted_price]]&lt;=500, "$200-$500", "&gt;$500" ))</f>
        <v>&gt;$500</v>
      </c>
      <c r="M528" s="3">
        <f>Table3[[#This Row],[rating]]+(Table3[[#This Row],[rating_count]]/1000)</f>
        <v>5.4930000000000003</v>
      </c>
      <c r="N528" s="2" t="s">
        <v>4330</v>
      </c>
      <c r="O528" s="2" t="s">
        <v>4331</v>
      </c>
      <c r="P528" s="2" t="s">
        <v>4332</v>
      </c>
      <c r="Q528" s="2" t="s">
        <v>4333</v>
      </c>
      <c r="R528" s="2" t="s">
        <v>4334</v>
      </c>
      <c r="S528" s="2" t="s">
        <v>4335</v>
      </c>
      <c r="T528" s="2" t="s">
        <v>4336</v>
      </c>
      <c r="U528" s="8" t="s">
        <v>4337</v>
      </c>
    </row>
    <row r="529" spans="1:21" ht="45" customHeight="1" x14ac:dyDescent="0.25">
      <c r="A529" s="7" t="s">
        <v>4338</v>
      </c>
      <c r="B529" s="2" t="s">
        <v>4339</v>
      </c>
      <c r="C529" s="2" t="s">
        <v>3940</v>
      </c>
      <c r="D529" s="2">
        <v>499</v>
      </c>
      <c r="E529" s="4">
        <v>1899</v>
      </c>
      <c r="F529" s="5">
        <v>0.74</v>
      </c>
      <c r="G529" s="2">
        <v>4.0999999999999996</v>
      </c>
      <c r="H529" s="3">
        <v>1475</v>
      </c>
      <c r="I529" s="3">
        <f>(Table3[[#This Row],[actual_price]]-Table3[[#This Row],[discounted_price]])/Table3[[#This Row],[actual_price]]*100</f>
        <v>73.723012111637715</v>
      </c>
      <c r="J529" s="3" t="str">
        <f>IF(Table3[[#This Row],[Discount %'[Calculated']]]&gt;=50,"Yes", "No")</f>
        <v>Yes</v>
      </c>
      <c r="K529" s="3">
        <f>Table3[[#This Row],[actual_price]]*Table3[[#This Row],[rating]]</f>
        <v>7785.9</v>
      </c>
      <c r="L529" s="3" t="str">
        <f>IF(Table3[[#This Row],[discounted_price]]&lt;200, "&lt;$200", IF(Table3[[#This Row],[discounted_price]]&lt;=500, "$200-$500", "&gt;$500" ))</f>
        <v>$200-$500</v>
      </c>
      <c r="M529" s="3">
        <f>Table3[[#This Row],[rating]]+(Table3[[#This Row],[rating_count]]/1000)</f>
        <v>5.5749999999999993</v>
      </c>
      <c r="N529" s="2" t="s">
        <v>4340</v>
      </c>
      <c r="O529" s="2" t="s">
        <v>4341</v>
      </c>
      <c r="P529" s="2" t="s">
        <v>4342</v>
      </c>
      <c r="Q529" s="2" t="s">
        <v>4343</v>
      </c>
      <c r="R529" s="2" t="s">
        <v>4344</v>
      </c>
      <c r="S529" s="2" t="s">
        <v>4345</v>
      </c>
      <c r="T529" s="2" t="s">
        <v>4346</v>
      </c>
      <c r="U529" s="8" t="s">
        <v>4347</v>
      </c>
    </row>
    <row r="530" spans="1:21" ht="45" customHeight="1" x14ac:dyDescent="0.25">
      <c r="A530" s="7" t="s">
        <v>4348</v>
      </c>
      <c r="B530" s="2" t="s">
        <v>4349</v>
      </c>
      <c r="C530" s="2" t="s">
        <v>3777</v>
      </c>
      <c r="D530" s="2">
        <v>299</v>
      </c>
      <c r="E530" s="2">
        <v>999</v>
      </c>
      <c r="F530" s="5">
        <v>0.7</v>
      </c>
      <c r="G530" s="2">
        <v>4.3</v>
      </c>
      <c r="H530" s="3">
        <v>8891</v>
      </c>
      <c r="I530" s="3">
        <f>(Table3[[#This Row],[actual_price]]-Table3[[#This Row],[discounted_price]])/Table3[[#This Row],[actual_price]]*100</f>
        <v>70.070070070070074</v>
      </c>
      <c r="J530" s="3" t="str">
        <f>IF(Table3[[#This Row],[Discount %'[Calculated']]]&gt;=50,"Yes", "No")</f>
        <v>Yes</v>
      </c>
      <c r="K530" s="3">
        <f>Table3[[#This Row],[actual_price]]*Table3[[#This Row],[rating]]</f>
        <v>4295.7</v>
      </c>
      <c r="L530" s="3" t="str">
        <f>IF(Table3[[#This Row],[discounted_price]]&lt;200, "&lt;$200", IF(Table3[[#This Row],[discounted_price]]&lt;=500, "$200-$500", "&gt;$500" ))</f>
        <v>$200-$500</v>
      </c>
      <c r="M530" s="3">
        <f>Table3[[#This Row],[rating]]+(Table3[[#This Row],[rating_count]]/1000)</f>
        <v>13.190999999999999</v>
      </c>
      <c r="N530" s="2" t="s">
        <v>4350</v>
      </c>
      <c r="O530" s="2" t="s">
        <v>4351</v>
      </c>
      <c r="P530" s="2" t="s">
        <v>4352</v>
      </c>
      <c r="Q530" s="2" t="s">
        <v>4353</v>
      </c>
      <c r="R530" s="2" t="s">
        <v>4354</v>
      </c>
      <c r="S530" s="2" t="s">
        <v>4355</v>
      </c>
      <c r="T530" s="2" t="s">
        <v>4356</v>
      </c>
      <c r="U530" s="8" t="s">
        <v>4357</v>
      </c>
    </row>
    <row r="531" spans="1:21" ht="45" customHeight="1" x14ac:dyDescent="0.25">
      <c r="A531" s="7" t="s">
        <v>4358</v>
      </c>
      <c r="B531" s="2" t="s">
        <v>4359</v>
      </c>
      <c r="C531" s="2" t="s">
        <v>3495</v>
      </c>
      <c r="D531" s="2">
        <v>209</v>
      </c>
      <c r="E531" s="2">
        <v>499</v>
      </c>
      <c r="F531" s="5">
        <v>0.57999999999999996</v>
      </c>
      <c r="G531" s="2">
        <v>3.6</v>
      </c>
      <c r="H531" s="3">
        <v>104</v>
      </c>
      <c r="I531" s="3">
        <f>(Table3[[#This Row],[actual_price]]-Table3[[#This Row],[discounted_price]])/Table3[[#This Row],[actual_price]]*100</f>
        <v>58.116232464929865</v>
      </c>
      <c r="J531" s="3" t="str">
        <f>IF(Table3[[#This Row],[Discount %'[Calculated']]]&gt;=50,"Yes", "No")</f>
        <v>Yes</v>
      </c>
      <c r="K531" s="3">
        <f>Table3[[#This Row],[actual_price]]*Table3[[#This Row],[rating]]</f>
        <v>1796.4</v>
      </c>
      <c r="L531" s="3" t="str">
        <f>IF(Table3[[#This Row],[discounted_price]]&lt;200, "&lt;$200", IF(Table3[[#This Row],[discounted_price]]&lt;=500, "$200-$500", "&gt;$500" ))</f>
        <v>$200-$500</v>
      </c>
      <c r="M531" s="3">
        <f>Table3[[#This Row],[rating]]+(Table3[[#This Row],[rating_count]]/1000)</f>
        <v>3.7040000000000002</v>
      </c>
      <c r="N531" s="2" t="s">
        <v>4360</v>
      </c>
      <c r="O531" s="2" t="s">
        <v>4361</v>
      </c>
      <c r="P531" s="2" t="s">
        <v>4362</v>
      </c>
      <c r="Q531" s="2" t="s">
        <v>4363</v>
      </c>
      <c r="R531" s="2" t="s">
        <v>4364</v>
      </c>
      <c r="S531" s="2" t="s">
        <v>4365</v>
      </c>
      <c r="T531" s="2" t="s">
        <v>4366</v>
      </c>
      <c r="U531" s="8" t="s">
        <v>4367</v>
      </c>
    </row>
    <row r="532" spans="1:21" ht="45" customHeight="1" x14ac:dyDescent="0.25">
      <c r="A532" s="7" t="s">
        <v>4368</v>
      </c>
      <c r="B532" s="2" t="s">
        <v>4369</v>
      </c>
      <c r="C532" s="2" t="s">
        <v>2990</v>
      </c>
      <c r="D532" s="4">
        <v>8499</v>
      </c>
      <c r="E532" s="4">
        <v>12999</v>
      </c>
      <c r="F532" s="5">
        <v>0.35</v>
      </c>
      <c r="G532" s="2">
        <v>4.0999999999999996</v>
      </c>
      <c r="H532" s="3">
        <v>6662</v>
      </c>
      <c r="I532" s="3">
        <f>(Table3[[#This Row],[actual_price]]-Table3[[#This Row],[discounted_price]])/Table3[[#This Row],[actual_price]]*100</f>
        <v>34.618047542118624</v>
      </c>
      <c r="J532" s="3" t="str">
        <f>IF(Table3[[#This Row],[Discount %'[Calculated']]]&gt;=50,"Yes", "No")</f>
        <v>No</v>
      </c>
      <c r="K532" s="3">
        <f>Table3[[#This Row],[actual_price]]*Table3[[#This Row],[rating]]</f>
        <v>53295.899999999994</v>
      </c>
      <c r="L532" s="3" t="str">
        <f>IF(Table3[[#This Row],[discounted_price]]&lt;200, "&lt;$200", IF(Table3[[#This Row],[discounted_price]]&lt;=500, "$200-$500", "&gt;$500" ))</f>
        <v>&gt;$500</v>
      </c>
      <c r="M532" s="3">
        <f>Table3[[#This Row],[rating]]+(Table3[[#This Row],[rating_count]]/1000)</f>
        <v>10.762</v>
      </c>
      <c r="N532" s="2" t="s">
        <v>4370</v>
      </c>
      <c r="O532" s="2" t="s">
        <v>4371</v>
      </c>
      <c r="P532" s="2" t="s">
        <v>4372</v>
      </c>
      <c r="Q532" s="2" t="s">
        <v>4373</v>
      </c>
      <c r="R532" s="2" t="s">
        <v>4374</v>
      </c>
      <c r="S532" s="2" t="s">
        <v>4375</v>
      </c>
      <c r="T532" s="2" t="s">
        <v>4376</v>
      </c>
      <c r="U532" s="8" t="s">
        <v>4377</v>
      </c>
    </row>
    <row r="533" spans="1:21" ht="45" customHeight="1" x14ac:dyDescent="0.25">
      <c r="A533" s="7" t="s">
        <v>4378</v>
      </c>
      <c r="B533" s="2" t="s">
        <v>4379</v>
      </c>
      <c r="C533" s="2" t="s">
        <v>2979</v>
      </c>
      <c r="D533" s="4">
        <v>2179</v>
      </c>
      <c r="E533" s="4">
        <v>3999</v>
      </c>
      <c r="F533" s="5">
        <v>0.46</v>
      </c>
      <c r="G533" s="2">
        <v>4</v>
      </c>
      <c r="H533" s="3">
        <v>8380</v>
      </c>
      <c r="I533" s="3">
        <f>(Table3[[#This Row],[actual_price]]-Table3[[#This Row],[discounted_price]])/Table3[[#This Row],[actual_price]]*100</f>
        <v>45.511377844461116</v>
      </c>
      <c r="J533" s="3" t="str">
        <f>IF(Table3[[#This Row],[Discount %'[Calculated']]]&gt;=50,"Yes", "No")</f>
        <v>No</v>
      </c>
      <c r="K533" s="3">
        <f>Table3[[#This Row],[actual_price]]*Table3[[#This Row],[rating]]</f>
        <v>15996</v>
      </c>
      <c r="L533" s="3" t="str">
        <f>IF(Table3[[#This Row],[discounted_price]]&lt;200, "&lt;$200", IF(Table3[[#This Row],[discounted_price]]&lt;=500, "$200-$500", "&gt;$500" ))</f>
        <v>&gt;$500</v>
      </c>
      <c r="M533" s="3">
        <f>Table3[[#This Row],[rating]]+(Table3[[#This Row],[rating_count]]/1000)</f>
        <v>12.38</v>
      </c>
      <c r="N533" s="2" t="s">
        <v>4380</v>
      </c>
      <c r="O533" s="2" t="s">
        <v>4381</v>
      </c>
      <c r="P533" s="2" t="s">
        <v>4382</v>
      </c>
      <c r="Q533" s="2" t="s">
        <v>4383</v>
      </c>
      <c r="R533" s="2" t="s">
        <v>4384</v>
      </c>
      <c r="S533" s="2" t="s">
        <v>4385</v>
      </c>
      <c r="T533" s="2" t="s">
        <v>4386</v>
      </c>
      <c r="U533" s="8" t="s">
        <v>4387</v>
      </c>
    </row>
    <row r="534" spans="1:21" ht="45" customHeight="1" x14ac:dyDescent="0.25">
      <c r="A534" s="7" t="s">
        <v>4388</v>
      </c>
      <c r="B534" s="2" t="s">
        <v>4389</v>
      </c>
      <c r="C534" s="2" t="s">
        <v>2990</v>
      </c>
      <c r="D534" s="4">
        <v>16999</v>
      </c>
      <c r="E534" s="4">
        <v>20999</v>
      </c>
      <c r="F534" s="5">
        <v>0.19</v>
      </c>
      <c r="G534" s="2">
        <v>4.0999999999999996</v>
      </c>
      <c r="H534" s="3">
        <v>31822</v>
      </c>
      <c r="I534" s="3">
        <f>(Table3[[#This Row],[actual_price]]-Table3[[#This Row],[discounted_price]])/Table3[[#This Row],[actual_price]]*100</f>
        <v>19.048526120291442</v>
      </c>
      <c r="J534" s="3" t="str">
        <f>IF(Table3[[#This Row],[Discount %'[Calculated']]]&gt;=50,"Yes", "No")</f>
        <v>No</v>
      </c>
      <c r="K534" s="3">
        <f>Table3[[#This Row],[actual_price]]*Table3[[#This Row],[rating]]</f>
        <v>86095.9</v>
      </c>
      <c r="L534" s="3" t="str">
        <f>IF(Table3[[#This Row],[discounted_price]]&lt;200, "&lt;$200", IF(Table3[[#This Row],[discounted_price]]&lt;=500, "$200-$500", "&gt;$500" ))</f>
        <v>&gt;$500</v>
      </c>
      <c r="M534" s="3">
        <f>Table3[[#This Row],[rating]]+(Table3[[#This Row],[rating_count]]/1000)</f>
        <v>35.921999999999997</v>
      </c>
      <c r="N534" s="2" t="s">
        <v>4390</v>
      </c>
      <c r="O534" s="2" t="s">
        <v>4153</v>
      </c>
      <c r="P534" s="2" t="s">
        <v>4154</v>
      </c>
      <c r="Q534" s="2" t="s">
        <v>4155</v>
      </c>
      <c r="R534" s="2" t="s">
        <v>4156</v>
      </c>
      <c r="S534" s="2" t="s">
        <v>4157</v>
      </c>
      <c r="T534" s="2" t="s">
        <v>4391</v>
      </c>
      <c r="U534" s="8" t="s">
        <v>4392</v>
      </c>
    </row>
    <row r="535" spans="1:21" ht="45" customHeight="1" x14ac:dyDescent="0.25">
      <c r="A535" s="7" t="s">
        <v>4393</v>
      </c>
      <c r="B535" s="2" t="s">
        <v>4394</v>
      </c>
      <c r="C535" s="2" t="s">
        <v>2990</v>
      </c>
      <c r="D535" s="4">
        <v>44999</v>
      </c>
      <c r="E535" s="4">
        <v>49999</v>
      </c>
      <c r="F535" s="5">
        <v>0.1</v>
      </c>
      <c r="G535" s="2">
        <v>4.3</v>
      </c>
      <c r="H535" s="3">
        <v>3075</v>
      </c>
      <c r="I535" s="3">
        <f>(Table3[[#This Row],[actual_price]]-Table3[[#This Row],[discounted_price]])/Table3[[#This Row],[actual_price]]*100</f>
        <v>10.00020000400008</v>
      </c>
      <c r="J535" s="3" t="str">
        <f>IF(Table3[[#This Row],[Discount %'[Calculated']]]&gt;=50,"Yes", "No")</f>
        <v>No</v>
      </c>
      <c r="K535" s="3">
        <f>Table3[[#This Row],[actual_price]]*Table3[[#This Row],[rating]]</f>
        <v>214995.69999999998</v>
      </c>
      <c r="L535" s="3" t="str">
        <f>IF(Table3[[#This Row],[discounted_price]]&lt;200, "&lt;$200", IF(Table3[[#This Row],[discounted_price]]&lt;=500, "$200-$500", "&gt;$500" ))</f>
        <v>&gt;$500</v>
      </c>
      <c r="M535" s="3">
        <f>Table3[[#This Row],[rating]]+(Table3[[#This Row],[rating_count]]/1000)</f>
        <v>7.375</v>
      </c>
      <c r="N535" s="2" t="s">
        <v>4395</v>
      </c>
      <c r="O535" s="2" t="s">
        <v>4396</v>
      </c>
      <c r="P535" s="2" t="s">
        <v>4397</v>
      </c>
      <c r="Q535" s="2" t="s">
        <v>4398</v>
      </c>
      <c r="R535" s="2" t="s">
        <v>4399</v>
      </c>
      <c r="S535" s="2" t="s">
        <v>4400</v>
      </c>
      <c r="T535" s="2" t="s">
        <v>4401</v>
      </c>
      <c r="U535" s="8" t="s">
        <v>4402</v>
      </c>
    </row>
    <row r="536" spans="1:21" ht="45" customHeight="1" x14ac:dyDescent="0.25">
      <c r="A536" s="7" t="s">
        <v>4403</v>
      </c>
      <c r="B536" s="2" t="s">
        <v>4404</v>
      </c>
      <c r="C536" s="2" t="s">
        <v>3045</v>
      </c>
      <c r="D536" s="4">
        <v>2599</v>
      </c>
      <c r="E536" s="4">
        <v>2999</v>
      </c>
      <c r="F536" s="5">
        <v>0.13</v>
      </c>
      <c r="G536" s="2">
        <v>3.9</v>
      </c>
      <c r="H536" s="3">
        <v>14266</v>
      </c>
      <c r="I536" s="3">
        <f>(Table3[[#This Row],[actual_price]]-Table3[[#This Row],[discounted_price]])/Table3[[#This Row],[actual_price]]*100</f>
        <v>13.337779259753251</v>
      </c>
      <c r="J536" s="3" t="str">
        <f>IF(Table3[[#This Row],[Discount %'[Calculated']]]&gt;=50,"Yes", "No")</f>
        <v>No</v>
      </c>
      <c r="K536" s="3">
        <f>Table3[[#This Row],[actual_price]]*Table3[[#This Row],[rating]]</f>
        <v>11696.1</v>
      </c>
      <c r="L536" s="3" t="str">
        <f>IF(Table3[[#This Row],[discounted_price]]&lt;200, "&lt;$200", IF(Table3[[#This Row],[discounted_price]]&lt;=500, "$200-$500", "&gt;$500" ))</f>
        <v>&gt;$500</v>
      </c>
      <c r="M536" s="3">
        <f>Table3[[#This Row],[rating]]+(Table3[[#This Row],[rating_count]]/1000)</f>
        <v>18.166</v>
      </c>
      <c r="N536" s="2" t="s">
        <v>4405</v>
      </c>
      <c r="O536" s="2" t="s">
        <v>4406</v>
      </c>
      <c r="P536" s="2" t="s">
        <v>4407</v>
      </c>
      <c r="Q536" s="2" t="s">
        <v>4408</v>
      </c>
      <c r="R536" s="2" t="s">
        <v>4409</v>
      </c>
      <c r="S536" s="2" t="s">
        <v>4410</v>
      </c>
      <c r="T536" s="2" t="s">
        <v>4411</v>
      </c>
      <c r="U536" s="8" t="s">
        <v>4412</v>
      </c>
    </row>
    <row r="537" spans="1:21" ht="45" customHeight="1" x14ac:dyDescent="0.25">
      <c r="A537" s="7" t="s">
        <v>4413</v>
      </c>
      <c r="B537" s="2" t="s">
        <v>4414</v>
      </c>
      <c r="C537" s="2" t="s">
        <v>2948</v>
      </c>
      <c r="D537" s="4">
        <v>2799</v>
      </c>
      <c r="E537" s="4">
        <v>6499</v>
      </c>
      <c r="F537" s="5">
        <v>0.56999999999999995</v>
      </c>
      <c r="G537" s="2">
        <v>4.0999999999999996</v>
      </c>
      <c r="H537" s="3">
        <v>38879</v>
      </c>
      <c r="I537" s="3">
        <f>(Table3[[#This Row],[actual_price]]-Table3[[#This Row],[discounted_price]])/Table3[[#This Row],[actual_price]]*100</f>
        <v>56.931835667025702</v>
      </c>
      <c r="J537" s="3" t="str">
        <f>IF(Table3[[#This Row],[Discount %'[Calculated']]]&gt;=50,"Yes", "No")</f>
        <v>Yes</v>
      </c>
      <c r="K537" s="3">
        <f>Table3[[#This Row],[actual_price]]*Table3[[#This Row],[rating]]</f>
        <v>26645.899999999998</v>
      </c>
      <c r="L537" s="3" t="str">
        <f>IF(Table3[[#This Row],[discounted_price]]&lt;200, "&lt;$200", IF(Table3[[#This Row],[discounted_price]]&lt;=500, "$200-$500", "&gt;$500" ))</f>
        <v>&gt;$500</v>
      </c>
      <c r="M537" s="3">
        <f>Table3[[#This Row],[rating]]+(Table3[[#This Row],[rating_count]]/1000)</f>
        <v>42.978999999999999</v>
      </c>
      <c r="N537" s="2" t="s">
        <v>4415</v>
      </c>
      <c r="O537" s="2" t="s">
        <v>4416</v>
      </c>
      <c r="P537" s="2" t="s">
        <v>4417</v>
      </c>
      <c r="Q537" s="2" t="s">
        <v>4418</v>
      </c>
      <c r="R537" s="2" t="s">
        <v>4419</v>
      </c>
      <c r="S537" s="2" t="s">
        <v>4420</v>
      </c>
      <c r="T537" s="2" t="s">
        <v>4421</v>
      </c>
      <c r="U537" s="8" t="s">
        <v>4422</v>
      </c>
    </row>
    <row r="538" spans="1:21" ht="45" customHeight="1" x14ac:dyDescent="0.25">
      <c r="A538" s="7" t="s">
        <v>4423</v>
      </c>
      <c r="B538" s="2" t="s">
        <v>4424</v>
      </c>
      <c r="C538" s="2" t="s">
        <v>4425</v>
      </c>
      <c r="D538" s="4">
        <v>1399</v>
      </c>
      <c r="E538" s="4">
        <v>2990</v>
      </c>
      <c r="F538" s="5">
        <v>0.53</v>
      </c>
      <c r="G538" s="2">
        <v>4.0999999999999996</v>
      </c>
      <c r="H538" s="3">
        <v>97175</v>
      </c>
      <c r="I538" s="3">
        <f>(Table3[[#This Row],[actual_price]]-Table3[[#This Row],[discounted_price]])/Table3[[#This Row],[actual_price]]*100</f>
        <v>53.210702341137129</v>
      </c>
      <c r="J538" s="3" t="str">
        <f>IF(Table3[[#This Row],[Discount %'[Calculated']]]&gt;=50,"Yes", "No")</f>
        <v>Yes</v>
      </c>
      <c r="K538" s="3">
        <f>Table3[[#This Row],[actual_price]]*Table3[[#This Row],[rating]]</f>
        <v>12258.999999999998</v>
      </c>
      <c r="L538" s="3" t="str">
        <f>IF(Table3[[#This Row],[discounted_price]]&lt;200, "&lt;$200", IF(Table3[[#This Row],[discounted_price]]&lt;=500, "$200-$500", "&gt;$500" ))</f>
        <v>&gt;$500</v>
      </c>
      <c r="M538" s="3">
        <f>Table3[[#This Row],[rating]]+(Table3[[#This Row],[rating_count]]/1000)</f>
        <v>101.27499999999999</v>
      </c>
      <c r="N538" s="2" t="s">
        <v>4426</v>
      </c>
      <c r="O538" s="2" t="s">
        <v>4427</v>
      </c>
      <c r="P538" s="2" t="s">
        <v>4428</v>
      </c>
      <c r="Q538" s="2" t="s">
        <v>4429</v>
      </c>
      <c r="R538" s="2" t="s">
        <v>4430</v>
      </c>
      <c r="S538" s="2" t="s">
        <v>4431</v>
      </c>
      <c r="T538" s="2" t="s">
        <v>4432</v>
      </c>
      <c r="U538" s="8" t="s">
        <v>4433</v>
      </c>
    </row>
    <row r="539" spans="1:21" ht="45" customHeight="1" x14ac:dyDescent="0.25">
      <c r="A539" s="7" t="s">
        <v>4434</v>
      </c>
      <c r="B539" s="2" t="s">
        <v>4435</v>
      </c>
      <c r="C539" s="2" t="s">
        <v>3024</v>
      </c>
      <c r="D539" s="2">
        <v>649</v>
      </c>
      <c r="E539" s="4">
        <v>2400</v>
      </c>
      <c r="F539" s="5">
        <v>0.73</v>
      </c>
      <c r="G539" s="2">
        <v>4.4000000000000004</v>
      </c>
      <c r="H539" s="3">
        <v>67260</v>
      </c>
      <c r="I539" s="3">
        <f>(Table3[[#This Row],[actual_price]]-Table3[[#This Row],[discounted_price]])/Table3[[#This Row],[actual_price]]*100</f>
        <v>72.958333333333343</v>
      </c>
      <c r="J539" s="3" t="str">
        <f>IF(Table3[[#This Row],[Discount %'[Calculated']]]&gt;=50,"Yes", "No")</f>
        <v>Yes</v>
      </c>
      <c r="K539" s="3">
        <f>Table3[[#This Row],[actual_price]]*Table3[[#This Row],[rating]]</f>
        <v>10560</v>
      </c>
      <c r="L539" s="3" t="str">
        <f>IF(Table3[[#This Row],[discounted_price]]&lt;200, "&lt;$200", IF(Table3[[#This Row],[discounted_price]]&lt;=500, "$200-$500", "&gt;$500" ))</f>
        <v>&gt;$500</v>
      </c>
      <c r="M539" s="3">
        <f>Table3[[#This Row],[rating]]+(Table3[[#This Row],[rating_count]]/1000)</f>
        <v>71.660000000000011</v>
      </c>
      <c r="N539" s="2" t="s">
        <v>4436</v>
      </c>
      <c r="O539" s="2" t="s">
        <v>3026</v>
      </c>
      <c r="P539" s="2" t="s">
        <v>3027</v>
      </c>
      <c r="Q539" s="2" t="s">
        <v>3028</v>
      </c>
      <c r="R539" s="2" t="s">
        <v>3029</v>
      </c>
      <c r="S539" s="2" t="s">
        <v>3030</v>
      </c>
      <c r="T539" s="2" t="s">
        <v>3031</v>
      </c>
      <c r="U539" s="8" t="s">
        <v>4437</v>
      </c>
    </row>
    <row r="540" spans="1:21" ht="45" customHeight="1" x14ac:dyDescent="0.25">
      <c r="A540" s="7" t="s">
        <v>4438</v>
      </c>
      <c r="B540" s="2" t="s">
        <v>4439</v>
      </c>
      <c r="C540" s="2" t="s">
        <v>3162</v>
      </c>
      <c r="D540" s="2">
        <v>799</v>
      </c>
      <c r="E540" s="4">
        <v>3990</v>
      </c>
      <c r="F540" s="5">
        <v>0.8</v>
      </c>
      <c r="G540" s="2">
        <v>3.8</v>
      </c>
      <c r="H540" s="3">
        <v>119</v>
      </c>
      <c r="I540" s="3">
        <f>(Table3[[#This Row],[actual_price]]-Table3[[#This Row],[discounted_price]])/Table3[[#This Row],[actual_price]]*100</f>
        <v>79.974937343358405</v>
      </c>
      <c r="J540" s="3" t="str">
        <f>IF(Table3[[#This Row],[Discount %'[Calculated']]]&gt;=50,"Yes", "No")</f>
        <v>Yes</v>
      </c>
      <c r="K540" s="3">
        <f>Table3[[#This Row],[actual_price]]*Table3[[#This Row],[rating]]</f>
        <v>15162</v>
      </c>
      <c r="L540" s="3" t="str">
        <f>IF(Table3[[#This Row],[discounted_price]]&lt;200, "&lt;$200", IF(Table3[[#This Row],[discounted_price]]&lt;=500, "$200-$500", "&gt;$500" ))</f>
        <v>&gt;$500</v>
      </c>
      <c r="M540" s="3">
        <f>Table3[[#This Row],[rating]]+(Table3[[#This Row],[rating_count]]/1000)</f>
        <v>3.9189999999999996</v>
      </c>
      <c r="N540" s="2" t="s">
        <v>4440</v>
      </c>
      <c r="O540" s="2" t="s">
        <v>4441</v>
      </c>
      <c r="P540" s="2" t="s">
        <v>4442</v>
      </c>
      <c r="Q540" s="2" t="s">
        <v>4443</v>
      </c>
      <c r="R540" s="2" t="s">
        <v>4444</v>
      </c>
      <c r="S540" s="2" t="s">
        <v>4445</v>
      </c>
      <c r="T540" s="2" t="s">
        <v>4446</v>
      </c>
      <c r="U540" s="8" t="s">
        <v>4447</v>
      </c>
    </row>
    <row r="541" spans="1:21" ht="45" customHeight="1" x14ac:dyDescent="0.25">
      <c r="A541" s="7" t="s">
        <v>4448</v>
      </c>
      <c r="B541" s="2" t="s">
        <v>4449</v>
      </c>
      <c r="C541" s="2" t="s">
        <v>4450</v>
      </c>
      <c r="D541" s="2">
        <v>149</v>
      </c>
      <c r="E541" s="2">
        <v>149</v>
      </c>
      <c r="F541" s="5">
        <v>0</v>
      </c>
      <c r="G541" s="2">
        <v>4.3</v>
      </c>
      <c r="H541" s="3">
        <v>10833</v>
      </c>
      <c r="I541" s="3">
        <f>(Table3[[#This Row],[actual_price]]-Table3[[#This Row],[discounted_price]])/Table3[[#This Row],[actual_price]]*100</f>
        <v>0</v>
      </c>
      <c r="J541" s="3" t="str">
        <f>IF(Table3[[#This Row],[Discount %'[Calculated']]]&gt;=50,"Yes", "No")</f>
        <v>No</v>
      </c>
      <c r="K541" s="3">
        <f>Table3[[#This Row],[actual_price]]*Table3[[#This Row],[rating]]</f>
        <v>640.69999999999993</v>
      </c>
      <c r="L541" s="3" t="str">
        <f>IF(Table3[[#This Row],[discounted_price]]&lt;200, "&lt;$200", IF(Table3[[#This Row],[discounted_price]]&lt;=500, "$200-$500", "&gt;$500" ))</f>
        <v>&lt;$200</v>
      </c>
      <c r="M541" s="3">
        <f>Table3[[#This Row],[rating]]+(Table3[[#This Row],[rating_count]]/1000)</f>
        <v>15.132999999999999</v>
      </c>
      <c r="N541" s="2" t="s">
        <v>4451</v>
      </c>
      <c r="O541" s="2" t="s">
        <v>4452</v>
      </c>
      <c r="P541" s="2" t="s">
        <v>4453</v>
      </c>
      <c r="Q541" s="2" t="s">
        <v>4454</v>
      </c>
      <c r="R541" s="2" t="s">
        <v>4455</v>
      </c>
      <c r="S541" s="2" t="s">
        <v>4456</v>
      </c>
      <c r="T541" s="2" t="s">
        <v>4457</v>
      </c>
      <c r="U541" s="8" t="s">
        <v>4458</v>
      </c>
    </row>
    <row r="542" spans="1:21" ht="45" customHeight="1" x14ac:dyDescent="0.25">
      <c r="A542" s="7" t="s">
        <v>496</v>
      </c>
      <c r="B542" s="2" t="s">
        <v>497</v>
      </c>
      <c r="C542" s="2" t="s">
        <v>18</v>
      </c>
      <c r="D542" s="2">
        <v>799</v>
      </c>
      <c r="E542" s="4">
        <v>2100</v>
      </c>
      <c r="F542" s="5">
        <v>0.62</v>
      </c>
      <c r="G542" s="2">
        <v>4.3</v>
      </c>
      <c r="H542" s="3">
        <v>8188</v>
      </c>
      <c r="I542" s="3">
        <f>(Table3[[#This Row],[actual_price]]-Table3[[#This Row],[discounted_price]])/Table3[[#This Row],[actual_price]]*100</f>
        <v>61.952380952380949</v>
      </c>
      <c r="J542" s="3" t="str">
        <f>IF(Table3[[#This Row],[Discount %'[Calculated']]]&gt;=50,"Yes", "No")</f>
        <v>Yes</v>
      </c>
      <c r="K542" s="3">
        <f>Table3[[#This Row],[actual_price]]*Table3[[#This Row],[rating]]</f>
        <v>9030</v>
      </c>
      <c r="L542" s="3" t="str">
        <f>IF(Table3[[#This Row],[discounted_price]]&lt;200, "&lt;$200", IF(Table3[[#This Row],[discounted_price]]&lt;=500, "$200-$500", "&gt;$500" ))</f>
        <v>&gt;$500</v>
      </c>
      <c r="M542" s="3">
        <f>Table3[[#This Row],[rating]]+(Table3[[#This Row],[rating_count]]/1000)</f>
        <v>12.488</v>
      </c>
      <c r="N542" s="2" t="s">
        <v>498</v>
      </c>
      <c r="O542" s="2" t="s">
        <v>499</v>
      </c>
      <c r="P542" s="2" t="s">
        <v>500</v>
      </c>
      <c r="Q542" s="2" t="s">
        <v>501</v>
      </c>
      <c r="R542" s="2" t="s">
        <v>502</v>
      </c>
      <c r="S542" s="2" t="s">
        <v>503</v>
      </c>
      <c r="T542" s="2" t="s">
        <v>4459</v>
      </c>
      <c r="U542" s="8" t="s">
        <v>4460</v>
      </c>
    </row>
    <row r="543" spans="1:21" ht="45" customHeight="1" x14ac:dyDescent="0.25">
      <c r="A543" s="7" t="s">
        <v>4461</v>
      </c>
      <c r="B543" s="2" t="s">
        <v>4462</v>
      </c>
      <c r="C543" s="2" t="s">
        <v>3045</v>
      </c>
      <c r="D543" s="4">
        <v>3799</v>
      </c>
      <c r="E543" s="4">
        <v>5299</v>
      </c>
      <c r="F543" s="5">
        <v>0.28000000000000003</v>
      </c>
      <c r="G543" s="2">
        <v>3.5</v>
      </c>
      <c r="H543" s="3">
        <v>1641</v>
      </c>
      <c r="I543" s="3">
        <f>(Table3[[#This Row],[actual_price]]-Table3[[#This Row],[discounted_price]])/Table3[[#This Row],[actual_price]]*100</f>
        <v>28.307227778826196</v>
      </c>
      <c r="J543" s="3" t="str">
        <f>IF(Table3[[#This Row],[Discount %'[Calculated']]]&gt;=50,"Yes", "No")</f>
        <v>No</v>
      </c>
      <c r="K543" s="3">
        <f>Table3[[#This Row],[actual_price]]*Table3[[#This Row],[rating]]</f>
        <v>18546.5</v>
      </c>
      <c r="L543" s="3" t="str">
        <f>IF(Table3[[#This Row],[discounted_price]]&lt;200, "&lt;$200", IF(Table3[[#This Row],[discounted_price]]&lt;=500, "$200-$500", "&gt;$500" ))</f>
        <v>&gt;$500</v>
      </c>
      <c r="M543" s="3">
        <f>Table3[[#This Row],[rating]]+(Table3[[#This Row],[rating_count]]/1000)</f>
        <v>5.141</v>
      </c>
      <c r="N543" s="2" t="s">
        <v>4463</v>
      </c>
      <c r="O543" s="2" t="s">
        <v>4464</v>
      </c>
      <c r="P543" s="2" t="s">
        <v>4465</v>
      </c>
      <c r="Q543" s="2" t="s">
        <v>4466</v>
      </c>
      <c r="R543" s="2" t="s">
        <v>4467</v>
      </c>
      <c r="S543" s="2" t="s">
        <v>4468</v>
      </c>
      <c r="T543" s="2" t="s">
        <v>4469</v>
      </c>
      <c r="U543" s="8" t="s">
        <v>4470</v>
      </c>
    </row>
    <row r="544" spans="1:21" ht="45" customHeight="1" x14ac:dyDescent="0.25">
      <c r="A544" s="7" t="s">
        <v>4471</v>
      </c>
      <c r="B544" s="2" t="s">
        <v>4472</v>
      </c>
      <c r="C544" s="2" t="s">
        <v>3973</v>
      </c>
      <c r="D544" s="2">
        <v>199</v>
      </c>
      <c r="E544" s="4">
        <v>1899</v>
      </c>
      <c r="F544" s="5">
        <v>0.9</v>
      </c>
      <c r="G544" s="2">
        <v>4</v>
      </c>
      <c r="H544" s="3">
        <v>4740</v>
      </c>
      <c r="I544" s="3">
        <f>(Table3[[#This Row],[actual_price]]-Table3[[#This Row],[discounted_price]])/Table3[[#This Row],[actual_price]]*100</f>
        <v>89.520800421274359</v>
      </c>
      <c r="J544" s="3" t="str">
        <f>IF(Table3[[#This Row],[Discount %'[Calculated']]]&gt;=50,"Yes", "No")</f>
        <v>Yes</v>
      </c>
      <c r="K544" s="3">
        <f>Table3[[#This Row],[actual_price]]*Table3[[#This Row],[rating]]</f>
        <v>7596</v>
      </c>
      <c r="L544" s="3" t="str">
        <f>IF(Table3[[#This Row],[discounted_price]]&lt;200, "&lt;$200", IF(Table3[[#This Row],[discounted_price]]&lt;=500, "$200-$500", "&gt;$500" ))</f>
        <v>&lt;$200</v>
      </c>
      <c r="M544" s="3">
        <f>Table3[[#This Row],[rating]]+(Table3[[#This Row],[rating_count]]/1000)</f>
        <v>8.74</v>
      </c>
      <c r="N544" s="2" t="s">
        <v>4473</v>
      </c>
      <c r="O544" s="2" t="s">
        <v>4474</v>
      </c>
      <c r="P544" s="2" t="s">
        <v>4475</v>
      </c>
      <c r="Q544" s="2" t="s">
        <v>4476</v>
      </c>
      <c r="R544" s="2" t="s">
        <v>4477</v>
      </c>
      <c r="S544" s="2" t="s">
        <v>4478</v>
      </c>
      <c r="T544" s="2" t="s">
        <v>4479</v>
      </c>
      <c r="U544" s="8" t="s">
        <v>4480</v>
      </c>
    </row>
    <row r="545" spans="1:21" ht="45" customHeight="1" x14ac:dyDescent="0.25">
      <c r="A545" s="7" t="s">
        <v>4481</v>
      </c>
      <c r="B545" s="2" t="s">
        <v>4482</v>
      </c>
      <c r="C545" s="2" t="s">
        <v>2990</v>
      </c>
      <c r="D545" s="4">
        <v>23999</v>
      </c>
      <c r="E545" s="4">
        <v>32999</v>
      </c>
      <c r="F545" s="5">
        <v>0.27</v>
      </c>
      <c r="G545" s="2">
        <v>3.9</v>
      </c>
      <c r="H545" s="3">
        <v>8866</v>
      </c>
      <c r="I545" s="3">
        <f>(Table3[[#This Row],[actual_price]]-Table3[[#This Row],[discounted_price]])/Table3[[#This Row],[actual_price]]*100</f>
        <v>27.273553744052847</v>
      </c>
      <c r="J545" s="3" t="str">
        <f>IF(Table3[[#This Row],[Discount %'[Calculated']]]&gt;=50,"Yes", "No")</f>
        <v>No</v>
      </c>
      <c r="K545" s="3">
        <f>Table3[[#This Row],[actual_price]]*Table3[[#This Row],[rating]]</f>
        <v>128696.09999999999</v>
      </c>
      <c r="L545" s="3" t="str">
        <f>IF(Table3[[#This Row],[discounted_price]]&lt;200, "&lt;$200", IF(Table3[[#This Row],[discounted_price]]&lt;=500, "$200-$500", "&gt;$500" ))</f>
        <v>&gt;$500</v>
      </c>
      <c r="M545" s="3">
        <f>Table3[[#This Row],[rating]]+(Table3[[#This Row],[rating_count]]/1000)</f>
        <v>12.766</v>
      </c>
      <c r="N545" s="2" t="s">
        <v>4483</v>
      </c>
      <c r="O545" s="2" t="s">
        <v>4484</v>
      </c>
      <c r="P545" s="2" t="s">
        <v>4485</v>
      </c>
      <c r="Q545" s="2" t="s">
        <v>4486</v>
      </c>
      <c r="R545" s="2" t="s">
        <v>4487</v>
      </c>
      <c r="S545" s="2" t="s">
        <v>4488</v>
      </c>
      <c r="T545" s="2" t="s">
        <v>4489</v>
      </c>
      <c r="U545" s="8" t="s">
        <v>4490</v>
      </c>
    </row>
    <row r="546" spans="1:21" ht="45" customHeight="1" x14ac:dyDescent="0.25">
      <c r="A546" s="7" t="s">
        <v>4491</v>
      </c>
      <c r="B546" s="2" t="s">
        <v>4492</v>
      </c>
      <c r="C546" s="2" t="s">
        <v>2990</v>
      </c>
      <c r="D546" s="4">
        <v>29990</v>
      </c>
      <c r="E546" s="4">
        <v>39990</v>
      </c>
      <c r="F546" s="5">
        <v>0.25</v>
      </c>
      <c r="G546" s="2">
        <v>4.3</v>
      </c>
      <c r="H546" s="3">
        <v>8399</v>
      </c>
      <c r="I546" s="3">
        <f>(Table3[[#This Row],[actual_price]]-Table3[[#This Row],[discounted_price]])/Table3[[#This Row],[actual_price]]*100</f>
        <v>25.006251562890725</v>
      </c>
      <c r="J546" s="3" t="str">
        <f>IF(Table3[[#This Row],[Discount %'[Calculated']]]&gt;=50,"Yes", "No")</f>
        <v>No</v>
      </c>
      <c r="K546" s="3">
        <f>Table3[[#This Row],[actual_price]]*Table3[[#This Row],[rating]]</f>
        <v>171957</v>
      </c>
      <c r="L546" s="3" t="str">
        <f>IF(Table3[[#This Row],[discounted_price]]&lt;200, "&lt;$200", IF(Table3[[#This Row],[discounted_price]]&lt;=500, "$200-$500", "&gt;$500" ))</f>
        <v>&gt;$500</v>
      </c>
      <c r="M546" s="3">
        <f>Table3[[#This Row],[rating]]+(Table3[[#This Row],[rating_count]]/1000)</f>
        <v>12.698999999999998</v>
      </c>
      <c r="N546" s="2" t="s">
        <v>4493</v>
      </c>
      <c r="O546" s="2" t="s">
        <v>4494</v>
      </c>
      <c r="P546" s="2" t="s">
        <v>4495</v>
      </c>
      <c r="Q546" s="2" t="s">
        <v>4496</v>
      </c>
      <c r="R546" s="2" t="s">
        <v>4497</v>
      </c>
      <c r="S546" s="2" t="s">
        <v>4498</v>
      </c>
      <c r="T546" s="2" t="s">
        <v>4499</v>
      </c>
      <c r="U546" s="8" t="s">
        <v>4500</v>
      </c>
    </row>
    <row r="547" spans="1:21" ht="45" customHeight="1" x14ac:dyDescent="0.25">
      <c r="A547" s="7" t="s">
        <v>4501</v>
      </c>
      <c r="B547" s="2" t="s">
        <v>4502</v>
      </c>
      <c r="C547" s="2" t="s">
        <v>2948</v>
      </c>
      <c r="D547" s="2">
        <v>281</v>
      </c>
      <c r="E547" s="4">
        <v>1999</v>
      </c>
      <c r="F547" s="5">
        <v>0.86</v>
      </c>
      <c r="G547" s="2">
        <v>2.8</v>
      </c>
      <c r="H547" s="3">
        <v>87</v>
      </c>
      <c r="I547" s="3">
        <f>(Table3[[#This Row],[actual_price]]-Table3[[#This Row],[discounted_price]])/Table3[[#This Row],[actual_price]]*100</f>
        <v>85.942971485742873</v>
      </c>
      <c r="J547" s="3" t="str">
        <f>IF(Table3[[#This Row],[Discount %'[Calculated']]]&gt;=50,"Yes", "No")</f>
        <v>Yes</v>
      </c>
      <c r="K547" s="3">
        <f>Table3[[#This Row],[actual_price]]*Table3[[#This Row],[rating]]</f>
        <v>5597.2</v>
      </c>
      <c r="L547" s="3" t="str">
        <f>IF(Table3[[#This Row],[discounted_price]]&lt;200, "&lt;$200", IF(Table3[[#This Row],[discounted_price]]&lt;=500, "$200-$500", "&gt;$500" ))</f>
        <v>$200-$500</v>
      </c>
      <c r="M547" s="3">
        <f>Table3[[#This Row],[rating]]+(Table3[[#This Row],[rating_count]]/1000)</f>
        <v>2.887</v>
      </c>
      <c r="N547" s="2" t="s">
        <v>4503</v>
      </c>
      <c r="O547" s="2" t="s">
        <v>4504</v>
      </c>
      <c r="P547" s="2" t="s">
        <v>4505</v>
      </c>
      <c r="Q547" s="2" t="s">
        <v>4506</v>
      </c>
      <c r="R547" s="2" t="s">
        <v>4507</v>
      </c>
      <c r="S547" s="2" t="s">
        <v>4508</v>
      </c>
      <c r="T547" s="2" t="s">
        <v>4509</v>
      </c>
      <c r="U547" s="8" t="s">
        <v>4510</v>
      </c>
    </row>
    <row r="548" spans="1:21" ht="45" customHeight="1" x14ac:dyDescent="0.25">
      <c r="A548" s="7" t="s">
        <v>4511</v>
      </c>
      <c r="B548" s="2" t="s">
        <v>4512</v>
      </c>
      <c r="C548" s="2" t="s">
        <v>2990</v>
      </c>
      <c r="D548" s="4">
        <v>7998</v>
      </c>
      <c r="E548" s="4">
        <v>11999</v>
      </c>
      <c r="F548" s="5">
        <v>0.33</v>
      </c>
      <c r="G548" s="2">
        <v>3.8</v>
      </c>
      <c r="H548" s="3">
        <v>125</v>
      </c>
      <c r="I548" s="3">
        <f>(Table3[[#This Row],[actual_price]]-Table3[[#This Row],[discounted_price]])/Table3[[#This Row],[actual_price]]*100</f>
        <v>33.344445370447538</v>
      </c>
      <c r="J548" s="3" t="str">
        <f>IF(Table3[[#This Row],[Discount %'[Calculated']]]&gt;=50,"Yes", "No")</f>
        <v>No</v>
      </c>
      <c r="K548" s="3">
        <f>Table3[[#This Row],[actual_price]]*Table3[[#This Row],[rating]]</f>
        <v>45596.2</v>
      </c>
      <c r="L548" s="3" t="str">
        <f>IF(Table3[[#This Row],[discounted_price]]&lt;200, "&lt;$200", IF(Table3[[#This Row],[discounted_price]]&lt;=500, "$200-$500", "&gt;$500" ))</f>
        <v>&gt;$500</v>
      </c>
      <c r="M548" s="3">
        <f>Table3[[#This Row],[rating]]+(Table3[[#This Row],[rating_count]]/1000)</f>
        <v>3.9249999999999998</v>
      </c>
      <c r="N548" s="2" t="s">
        <v>4513</v>
      </c>
      <c r="O548" s="2" t="s">
        <v>4514</v>
      </c>
      <c r="P548" s="2" t="s">
        <v>4515</v>
      </c>
      <c r="Q548" s="2" t="s">
        <v>4516</v>
      </c>
      <c r="R548" s="2" t="s">
        <v>4517</v>
      </c>
      <c r="S548" s="2" t="s">
        <v>4518</v>
      </c>
      <c r="T548" s="2" t="s">
        <v>4519</v>
      </c>
      <c r="U548" s="8" t="s">
        <v>4520</v>
      </c>
    </row>
    <row r="549" spans="1:21" ht="45" customHeight="1" x14ac:dyDescent="0.25">
      <c r="A549" s="7" t="s">
        <v>4521</v>
      </c>
      <c r="B549" s="2" t="s">
        <v>4522</v>
      </c>
      <c r="C549" s="2" t="s">
        <v>2948</v>
      </c>
      <c r="D549" s="2">
        <v>249</v>
      </c>
      <c r="E549" s="2">
        <v>999</v>
      </c>
      <c r="F549" s="5">
        <v>0.75</v>
      </c>
      <c r="G549" s="2">
        <v>4.5</v>
      </c>
      <c r="H549" s="3">
        <v>38</v>
      </c>
      <c r="I549" s="3">
        <f>(Table3[[#This Row],[actual_price]]-Table3[[#This Row],[discounted_price]])/Table3[[#This Row],[actual_price]]*100</f>
        <v>75.075075075075077</v>
      </c>
      <c r="J549" s="3" t="str">
        <f>IF(Table3[[#This Row],[Discount %'[Calculated']]]&gt;=50,"Yes", "No")</f>
        <v>Yes</v>
      </c>
      <c r="K549" s="3">
        <f>Table3[[#This Row],[actual_price]]*Table3[[#This Row],[rating]]</f>
        <v>4495.5</v>
      </c>
      <c r="L549" s="3" t="str">
        <f>IF(Table3[[#This Row],[discounted_price]]&lt;200, "&lt;$200", IF(Table3[[#This Row],[discounted_price]]&lt;=500, "$200-$500", "&gt;$500" ))</f>
        <v>$200-$500</v>
      </c>
      <c r="M549" s="3">
        <f>Table3[[#This Row],[rating]]+(Table3[[#This Row],[rating_count]]/1000)</f>
        <v>4.5380000000000003</v>
      </c>
      <c r="N549" s="2" t="s">
        <v>4523</v>
      </c>
      <c r="O549" s="2" t="s">
        <v>4524</v>
      </c>
      <c r="P549" s="2" t="s">
        <v>4525</v>
      </c>
      <c r="Q549" s="2" t="s">
        <v>4526</v>
      </c>
      <c r="R549" s="2" t="s">
        <v>4527</v>
      </c>
      <c r="S549" s="2" t="s">
        <v>4528</v>
      </c>
      <c r="T549" s="2" t="s">
        <v>4529</v>
      </c>
      <c r="U549" s="8" t="s">
        <v>4530</v>
      </c>
    </row>
    <row r="550" spans="1:21" ht="45" customHeight="1" x14ac:dyDescent="0.25">
      <c r="A550" s="7" t="s">
        <v>4531</v>
      </c>
      <c r="B550" s="2" t="s">
        <v>4532</v>
      </c>
      <c r="C550" s="2" t="s">
        <v>3777</v>
      </c>
      <c r="D550" s="2">
        <v>299</v>
      </c>
      <c r="E550" s="2">
        <v>599</v>
      </c>
      <c r="F550" s="5">
        <v>0.5</v>
      </c>
      <c r="G550" s="2">
        <v>4.3</v>
      </c>
      <c r="H550" s="3">
        <v>4674</v>
      </c>
      <c r="I550" s="3">
        <f>(Table3[[#This Row],[actual_price]]-Table3[[#This Row],[discounted_price]])/Table3[[#This Row],[actual_price]]*100</f>
        <v>50.083472454090149</v>
      </c>
      <c r="J550" s="3" t="str">
        <f>IF(Table3[[#This Row],[Discount %'[Calculated']]]&gt;=50,"Yes", "No")</f>
        <v>Yes</v>
      </c>
      <c r="K550" s="3">
        <f>Table3[[#This Row],[actual_price]]*Table3[[#This Row],[rating]]</f>
        <v>2575.6999999999998</v>
      </c>
      <c r="L550" s="3" t="str">
        <f>IF(Table3[[#This Row],[discounted_price]]&lt;200, "&lt;$200", IF(Table3[[#This Row],[discounted_price]]&lt;=500, "$200-$500", "&gt;$500" ))</f>
        <v>$200-$500</v>
      </c>
      <c r="M550" s="3">
        <f>Table3[[#This Row],[rating]]+(Table3[[#This Row],[rating_count]]/1000)</f>
        <v>8.9740000000000002</v>
      </c>
      <c r="N550" s="2" t="s">
        <v>4533</v>
      </c>
      <c r="O550" s="2" t="s">
        <v>4534</v>
      </c>
      <c r="P550" s="2" t="s">
        <v>4535</v>
      </c>
      <c r="Q550" s="2" t="s">
        <v>4536</v>
      </c>
      <c r="R550" s="2" t="s">
        <v>4537</v>
      </c>
      <c r="S550" s="2" t="s">
        <v>4538</v>
      </c>
      <c r="T550" s="2" t="s">
        <v>4539</v>
      </c>
      <c r="U550" s="8" t="s">
        <v>4540</v>
      </c>
    </row>
    <row r="551" spans="1:21" ht="45" customHeight="1" x14ac:dyDescent="0.25">
      <c r="A551" s="7" t="s">
        <v>4541</v>
      </c>
      <c r="B551" s="2" t="s">
        <v>4542</v>
      </c>
      <c r="C551" s="2" t="s">
        <v>2948</v>
      </c>
      <c r="D551" s="2">
        <v>499</v>
      </c>
      <c r="E551" s="4">
        <v>1899</v>
      </c>
      <c r="F551" s="5">
        <v>0.74</v>
      </c>
      <c r="G551" s="2">
        <v>4.0999999999999996</v>
      </c>
      <c r="H551" s="3">
        <v>412</v>
      </c>
      <c r="I551" s="3">
        <f>(Table3[[#This Row],[actual_price]]-Table3[[#This Row],[discounted_price]])/Table3[[#This Row],[actual_price]]*100</f>
        <v>73.723012111637715</v>
      </c>
      <c r="J551" s="3" t="str">
        <f>IF(Table3[[#This Row],[Discount %'[Calculated']]]&gt;=50,"Yes", "No")</f>
        <v>Yes</v>
      </c>
      <c r="K551" s="3">
        <f>Table3[[#This Row],[actual_price]]*Table3[[#This Row],[rating]]</f>
        <v>7785.9</v>
      </c>
      <c r="L551" s="3" t="str">
        <f>IF(Table3[[#This Row],[discounted_price]]&lt;200, "&lt;$200", IF(Table3[[#This Row],[discounted_price]]&lt;=500, "$200-$500", "&gt;$500" ))</f>
        <v>$200-$500</v>
      </c>
      <c r="M551" s="3">
        <f>Table3[[#This Row],[rating]]+(Table3[[#This Row],[rating_count]]/1000)</f>
        <v>4.5119999999999996</v>
      </c>
      <c r="N551" s="2" t="s">
        <v>4543</v>
      </c>
      <c r="O551" s="2" t="s">
        <v>4544</v>
      </c>
      <c r="P551" s="2" t="s">
        <v>4545</v>
      </c>
      <c r="Q551" s="2" t="s">
        <v>4546</v>
      </c>
      <c r="R551" s="2" t="s">
        <v>4547</v>
      </c>
      <c r="S551" s="2" t="s">
        <v>4548</v>
      </c>
      <c r="T551" s="2" t="s">
        <v>4549</v>
      </c>
      <c r="U551" s="8" t="s">
        <v>4550</v>
      </c>
    </row>
    <row r="552" spans="1:21" ht="45" customHeight="1" x14ac:dyDescent="0.25">
      <c r="A552" s="7" t="s">
        <v>4551</v>
      </c>
      <c r="B552" s="2" t="s">
        <v>4552</v>
      </c>
      <c r="C552" s="2" t="s">
        <v>2948</v>
      </c>
      <c r="D552" s="2">
        <v>899</v>
      </c>
      <c r="E552" s="4">
        <v>3499</v>
      </c>
      <c r="F552" s="5">
        <v>0.74</v>
      </c>
      <c r="G552" s="2">
        <v>3</v>
      </c>
      <c r="H552" s="3">
        <v>681</v>
      </c>
      <c r="I552" s="3">
        <f>(Table3[[#This Row],[actual_price]]-Table3[[#This Row],[discounted_price]])/Table3[[#This Row],[actual_price]]*100</f>
        <v>74.306944841383256</v>
      </c>
      <c r="J552" s="3" t="str">
        <f>IF(Table3[[#This Row],[Discount %'[Calculated']]]&gt;=50,"Yes", "No")</f>
        <v>Yes</v>
      </c>
      <c r="K552" s="3">
        <f>Table3[[#This Row],[actual_price]]*Table3[[#This Row],[rating]]</f>
        <v>10497</v>
      </c>
      <c r="L552" s="3" t="str">
        <f>IF(Table3[[#This Row],[discounted_price]]&lt;200, "&lt;$200", IF(Table3[[#This Row],[discounted_price]]&lt;=500, "$200-$500", "&gt;$500" ))</f>
        <v>&gt;$500</v>
      </c>
      <c r="M552" s="3">
        <f>Table3[[#This Row],[rating]]+(Table3[[#This Row],[rating_count]]/1000)</f>
        <v>3.681</v>
      </c>
      <c r="N552" s="2" t="s">
        <v>4553</v>
      </c>
      <c r="O552" s="2" t="s">
        <v>4554</v>
      </c>
      <c r="P552" s="2" t="s">
        <v>4555</v>
      </c>
      <c r="Q552" s="2" t="s">
        <v>4556</v>
      </c>
      <c r="R552" s="2" t="s">
        <v>4557</v>
      </c>
      <c r="S552" s="2" t="s">
        <v>4558</v>
      </c>
      <c r="T552" s="2" t="s">
        <v>4559</v>
      </c>
      <c r="U552" s="8" t="s">
        <v>4560</v>
      </c>
    </row>
    <row r="553" spans="1:21" ht="45" customHeight="1" x14ac:dyDescent="0.25">
      <c r="A553" s="7" t="s">
        <v>4561</v>
      </c>
      <c r="B553" s="2" t="s">
        <v>4562</v>
      </c>
      <c r="C553" s="2" t="s">
        <v>2979</v>
      </c>
      <c r="D553" s="4">
        <v>1599</v>
      </c>
      <c r="E553" s="4">
        <v>3499</v>
      </c>
      <c r="F553" s="5">
        <v>0.54</v>
      </c>
      <c r="G553" s="2">
        <v>4</v>
      </c>
      <c r="H553" s="3">
        <v>36384</v>
      </c>
      <c r="I553" s="3">
        <f>(Table3[[#This Row],[actual_price]]-Table3[[#This Row],[discounted_price]])/Table3[[#This Row],[actual_price]]*100</f>
        <v>54.301228922549306</v>
      </c>
      <c r="J553" s="3" t="str">
        <f>IF(Table3[[#This Row],[Discount %'[Calculated']]]&gt;=50,"Yes", "No")</f>
        <v>Yes</v>
      </c>
      <c r="K553" s="3">
        <f>Table3[[#This Row],[actual_price]]*Table3[[#This Row],[rating]]</f>
        <v>13996</v>
      </c>
      <c r="L553" s="3" t="str">
        <f>IF(Table3[[#This Row],[discounted_price]]&lt;200, "&lt;$200", IF(Table3[[#This Row],[discounted_price]]&lt;=500, "$200-$500", "&gt;$500" ))</f>
        <v>&gt;$500</v>
      </c>
      <c r="M553" s="3">
        <f>Table3[[#This Row],[rating]]+(Table3[[#This Row],[rating_count]]/1000)</f>
        <v>40.384</v>
      </c>
      <c r="N553" s="2" t="s">
        <v>4563</v>
      </c>
      <c r="O553" s="2" t="s">
        <v>4564</v>
      </c>
      <c r="P553" s="2" t="s">
        <v>4565</v>
      </c>
      <c r="Q553" s="2" t="s">
        <v>4566</v>
      </c>
      <c r="R553" s="2" t="s">
        <v>4567</v>
      </c>
      <c r="S553" s="2" t="s">
        <v>4568</v>
      </c>
      <c r="T553" s="2" t="s">
        <v>4569</v>
      </c>
      <c r="U553" s="8" t="s">
        <v>4570</v>
      </c>
    </row>
    <row r="554" spans="1:21" ht="45" customHeight="1" x14ac:dyDescent="0.25">
      <c r="A554" s="7" t="s">
        <v>4571</v>
      </c>
      <c r="B554" s="2" t="s">
        <v>4572</v>
      </c>
      <c r="C554" s="2" t="s">
        <v>4573</v>
      </c>
      <c r="D554" s="2">
        <v>120</v>
      </c>
      <c r="E554" s="2">
        <v>999</v>
      </c>
      <c r="F554" s="5">
        <v>0.88</v>
      </c>
      <c r="G554" s="2">
        <v>3.9</v>
      </c>
      <c r="H554" s="3">
        <v>6491</v>
      </c>
      <c r="I554" s="3">
        <f>(Table3[[#This Row],[actual_price]]-Table3[[#This Row],[discounted_price]])/Table3[[#This Row],[actual_price]]*100</f>
        <v>87.987987987987992</v>
      </c>
      <c r="J554" s="3" t="str">
        <f>IF(Table3[[#This Row],[Discount %'[Calculated']]]&gt;=50,"Yes", "No")</f>
        <v>Yes</v>
      </c>
      <c r="K554" s="3">
        <f>Table3[[#This Row],[actual_price]]*Table3[[#This Row],[rating]]</f>
        <v>3896.1</v>
      </c>
      <c r="L554" s="3" t="str">
        <f>IF(Table3[[#This Row],[discounted_price]]&lt;200, "&lt;$200", IF(Table3[[#This Row],[discounted_price]]&lt;=500, "$200-$500", "&gt;$500" ))</f>
        <v>&lt;$200</v>
      </c>
      <c r="M554" s="3">
        <f>Table3[[#This Row],[rating]]+(Table3[[#This Row],[rating_count]]/1000)</f>
        <v>10.391</v>
      </c>
      <c r="N554" s="2" t="s">
        <v>4574</v>
      </c>
      <c r="O554" s="2" t="s">
        <v>4575</v>
      </c>
      <c r="P554" s="2" t="s">
        <v>4576</v>
      </c>
      <c r="Q554" s="2" t="s">
        <v>4577</v>
      </c>
      <c r="R554" s="2" t="s">
        <v>4578</v>
      </c>
      <c r="S554" s="2" t="s">
        <v>4579</v>
      </c>
      <c r="T554" s="2" t="s">
        <v>4580</v>
      </c>
      <c r="U554" s="8" t="s">
        <v>4581</v>
      </c>
    </row>
    <row r="555" spans="1:21" ht="45" customHeight="1" x14ac:dyDescent="0.25">
      <c r="A555" s="7" t="s">
        <v>4582</v>
      </c>
      <c r="B555" s="2" t="s">
        <v>4583</v>
      </c>
      <c r="C555" s="2" t="s">
        <v>2948</v>
      </c>
      <c r="D555" s="4">
        <v>3999</v>
      </c>
      <c r="E555" s="4">
        <v>6999</v>
      </c>
      <c r="F555" s="5">
        <v>0.43</v>
      </c>
      <c r="G555" s="2">
        <v>4.0999999999999996</v>
      </c>
      <c r="H555" s="3">
        <v>10229</v>
      </c>
      <c r="I555" s="3">
        <f>(Table3[[#This Row],[actual_price]]-Table3[[#This Row],[discounted_price]])/Table3[[#This Row],[actual_price]]*100</f>
        <v>42.863266180882981</v>
      </c>
      <c r="J555" s="3" t="str">
        <f>IF(Table3[[#This Row],[Discount %'[Calculated']]]&gt;=50,"Yes", "No")</f>
        <v>No</v>
      </c>
      <c r="K555" s="3">
        <f>Table3[[#This Row],[actual_price]]*Table3[[#This Row],[rating]]</f>
        <v>28695.899999999998</v>
      </c>
      <c r="L555" s="3" t="str">
        <f>IF(Table3[[#This Row],[discounted_price]]&lt;200, "&lt;$200", IF(Table3[[#This Row],[discounted_price]]&lt;=500, "$200-$500", "&gt;$500" ))</f>
        <v>&gt;$500</v>
      </c>
      <c r="M555" s="3">
        <f>Table3[[#This Row],[rating]]+(Table3[[#This Row],[rating_count]]/1000)</f>
        <v>14.328999999999999</v>
      </c>
      <c r="N555" s="2" t="s">
        <v>4584</v>
      </c>
      <c r="O555" s="2" t="s">
        <v>4585</v>
      </c>
      <c r="P555" s="2" t="s">
        <v>4586</v>
      </c>
      <c r="Q555" s="2" t="s">
        <v>4587</v>
      </c>
      <c r="R555" s="2" t="s">
        <v>4588</v>
      </c>
      <c r="S555" s="2" t="s">
        <v>4589</v>
      </c>
      <c r="T555" s="2" t="s">
        <v>4590</v>
      </c>
      <c r="U555" s="8" t="s">
        <v>4591</v>
      </c>
    </row>
    <row r="556" spans="1:21" ht="45" customHeight="1" x14ac:dyDescent="0.25">
      <c r="A556" s="7" t="s">
        <v>4592</v>
      </c>
      <c r="B556" s="2" t="s">
        <v>4165</v>
      </c>
      <c r="C556" s="2" t="s">
        <v>2990</v>
      </c>
      <c r="D556" s="4">
        <v>12999</v>
      </c>
      <c r="E556" s="4">
        <v>18999</v>
      </c>
      <c r="F556" s="5">
        <v>0.32</v>
      </c>
      <c r="G556" s="2">
        <v>4.0999999999999996</v>
      </c>
      <c r="H556" s="3">
        <v>50772</v>
      </c>
      <c r="I556" s="3">
        <f>(Table3[[#This Row],[actual_price]]-Table3[[#This Row],[discounted_price]])/Table3[[#This Row],[actual_price]]*100</f>
        <v>31.580609505763462</v>
      </c>
      <c r="J556" s="3" t="str">
        <f>IF(Table3[[#This Row],[Discount %'[Calculated']]]&gt;=50,"Yes", "No")</f>
        <v>No</v>
      </c>
      <c r="K556" s="3">
        <f>Table3[[#This Row],[actual_price]]*Table3[[#This Row],[rating]]</f>
        <v>77895.899999999994</v>
      </c>
      <c r="L556" s="3" t="str">
        <f>IF(Table3[[#This Row],[discounted_price]]&lt;200, "&lt;$200", IF(Table3[[#This Row],[discounted_price]]&lt;=500, "$200-$500", "&gt;$500" ))</f>
        <v>&gt;$500</v>
      </c>
      <c r="M556" s="3">
        <f>Table3[[#This Row],[rating]]+(Table3[[#This Row],[rating_count]]/1000)</f>
        <v>54.872</v>
      </c>
      <c r="N556" s="2" t="s">
        <v>4166</v>
      </c>
      <c r="O556" s="2" t="s">
        <v>3650</v>
      </c>
      <c r="P556" s="2" t="s">
        <v>3651</v>
      </c>
      <c r="Q556" s="2" t="s">
        <v>3652</v>
      </c>
      <c r="R556" s="2" t="s">
        <v>3653</v>
      </c>
      <c r="S556" s="2" t="s">
        <v>3654</v>
      </c>
      <c r="T556" s="2" t="s">
        <v>4167</v>
      </c>
      <c r="U556" s="8" t="s">
        <v>4593</v>
      </c>
    </row>
    <row r="557" spans="1:21" ht="45" customHeight="1" x14ac:dyDescent="0.25">
      <c r="A557" s="7" t="s">
        <v>4594</v>
      </c>
      <c r="B557" s="2" t="s">
        <v>4595</v>
      </c>
      <c r="C557" s="2" t="s">
        <v>3973</v>
      </c>
      <c r="D557" s="4">
        <v>1599</v>
      </c>
      <c r="E557" s="4">
        <v>2599</v>
      </c>
      <c r="F557" s="5">
        <v>0.38</v>
      </c>
      <c r="G557" s="2">
        <v>4.3</v>
      </c>
      <c r="H557" s="3">
        <v>1801</v>
      </c>
      <c r="I557" s="3">
        <f>(Table3[[#This Row],[actual_price]]-Table3[[#This Row],[discounted_price]])/Table3[[#This Row],[actual_price]]*100</f>
        <v>38.47633705271258</v>
      </c>
      <c r="J557" s="3" t="str">
        <f>IF(Table3[[#This Row],[Discount %'[Calculated']]]&gt;=50,"Yes", "No")</f>
        <v>No</v>
      </c>
      <c r="K557" s="3">
        <f>Table3[[#This Row],[actual_price]]*Table3[[#This Row],[rating]]</f>
        <v>11175.699999999999</v>
      </c>
      <c r="L557" s="3" t="str">
        <f>IF(Table3[[#This Row],[discounted_price]]&lt;200, "&lt;$200", IF(Table3[[#This Row],[discounted_price]]&lt;=500, "$200-$500", "&gt;$500" ))</f>
        <v>&gt;$500</v>
      </c>
      <c r="M557" s="3">
        <f>Table3[[#This Row],[rating]]+(Table3[[#This Row],[rating_count]]/1000)</f>
        <v>6.101</v>
      </c>
      <c r="N557" s="2" t="s">
        <v>4596</v>
      </c>
      <c r="O557" s="2" t="s">
        <v>4597</v>
      </c>
      <c r="P557" s="2" t="s">
        <v>4598</v>
      </c>
      <c r="Q557" s="2" t="s">
        <v>4599</v>
      </c>
      <c r="R557" s="2" t="s">
        <v>4600</v>
      </c>
      <c r="S557" s="2" t="s">
        <v>4601</v>
      </c>
      <c r="T557" s="2" t="s">
        <v>4602</v>
      </c>
      <c r="U557" s="8" t="s">
        <v>4603</v>
      </c>
    </row>
    <row r="558" spans="1:21" ht="45" customHeight="1" x14ac:dyDescent="0.25">
      <c r="A558" s="7" t="s">
        <v>4604</v>
      </c>
      <c r="B558" s="2" t="s">
        <v>4605</v>
      </c>
      <c r="C558" s="2" t="s">
        <v>3162</v>
      </c>
      <c r="D558" s="2">
        <v>699</v>
      </c>
      <c r="E558" s="4">
        <v>1199</v>
      </c>
      <c r="F558" s="5">
        <v>0.42</v>
      </c>
      <c r="G558" s="2">
        <v>4</v>
      </c>
      <c r="H558" s="3">
        <v>14404</v>
      </c>
      <c r="I558" s="3">
        <f>(Table3[[#This Row],[actual_price]]-Table3[[#This Row],[discounted_price]])/Table3[[#This Row],[actual_price]]*100</f>
        <v>41.701417848206837</v>
      </c>
      <c r="J558" s="3" t="str">
        <f>IF(Table3[[#This Row],[Discount %'[Calculated']]]&gt;=50,"Yes", "No")</f>
        <v>No</v>
      </c>
      <c r="K558" s="3">
        <f>Table3[[#This Row],[actual_price]]*Table3[[#This Row],[rating]]</f>
        <v>4796</v>
      </c>
      <c r="L558" s="3" t="str">
        <f>IF(Table3[[#This Row],[discounted_price]]&lt;200, "&lt;$200", IF(Table3[[#This Row],[discounted_price]]&lt;=500, "$200-$500", "&gt;$500" ))</f>
        <v>&gt;$500</v>
      </c>
      <c r="M558" s="3">
        <f>Table3[[#This Row],[rating]]+(Table3[[#This Row],[rating_count]]/1000)</f>
        <v>18.404</v>
      </c>
      <c r="N558" s="2" t="s">
        <v>4606</v>
      </c>
      <c r="O558" s="2" t="s">
        <v>3666</v>
      </c>
      <c r="P558" s="2" t="s">
        <v>3667</v>
      </c>
      <c r="Q558" s="2" t="s">
        <v>3668</v>
      </c>
      <c r="R558" s="2" t="s">
        <v>3669</v>
      </c>
      <c r="S558" s="2" t="s">
        <v>3670</v>
      </c>
      <c r="T558" s="2" t="s">
        <v>4607</v>
      </c>
      <c r="U558" s="8" t="s">
        <v>4608</v>
      </c>
    </row>
    <row r="559" spans="1:21" ht="45" customHeight="1" x14ac:dyDescent="0.25">
      <c r="A559" s="7" t="s">
        <v>4609</v>
      </c>
      <c r="B559" s="2" t="s">
        <v>4610</v>
      </c>
      <c r="C559" s="2" t="s">
        <v>4611</v>
      </c>
      <c r="D559" s="2">
        <v>99</v>
      </c>
      <c r="E559" s="2">
        <v>999</v>
      </c>
      <c r="F559" s="5">
        <v>0.9</v>
      </c>
      <c r="G559" s="2">
        <v>4.4000000000000004</v>
      </c>
      <c r="H559" s="3">
        <v>305</v>
      </c>
      <c r="I559" s="3">
        <f>(Table3[[#This Row],[actual_price]]-Table3[[#This Row],[discounted_price]])/Table3[[#This Row],[actual_price]]*100</f>
        <v>90.090090090090087</v>
      </c>
      <c r="J559" s="3" t="str">
        <f>IF(Table3[[#This Row],[Discount %'[Calculated']]]&gt;=50,"Yes", "No")</f>
        <v>Yes</v>
      </c>
      <c r="K559" s="3">
        <f>Table3[[#This Row],[actual_price]]*Table3[[#This Row],[rating]]</f>
        <v>4395.6000000000004</v>
      </c>
      <c r="L559" s="3" t="str">
        <f>IF(Table3[[#This Row],[discounted_price]]&lt;200, "&lt;$200", IF(Table3[[#This Row],[discounted_price]]&lt;=500, "$200-$500", "&gt;$500" ))</f>
        <v>&lt;$200</v>
      </c>
      <c r="M559" s="3">
        <f>Table3[[#This Row],[rating]]+(Table3[[#This Row],[rating_count]]/1000)</f>
        <v>4.7050000000000001</v>
      </c>
      <c r="N559" s="2" t="s">
        <v>4612</v>
      </c>
      <c r="O559" s="2" t="s">
        <v>4613</v>
      </c>
      <c r="P559" s="2" t="s">
        <v>4614</v>
      </c>
      <c r="Q559" s="2" t="s">
        <v>4615</v>
      </c>
      <c r="R559" s="2" t="s">
        <v>4616</v>
      </c>
      <c r="S559" s="2" t="s">
        <v>4617</v>
      </c>
      <c r="T559" s="2" t="s">
        <v>4618</v>
      </c>
      <c r="U559" s="8" t="s">
        <v>4619</v>
      </c>
    </row>
    <row r="560" spans="1:21" ht="45" customHeight="1" x14ac:dyDescent="0.25">
      <c r="A560" s="7" t="s">
        <v>4620</v>
      </c>
      <c r="B560" s="2" t="s">
        <v>4621</v>
      </c>
      <c r="C560" s="2" t="s">
        <v>2990</v>
      </c>
      <c r="D560" s="4">
        <v>7915</v>
      </c>
      <c r="E560" s="4">
        <v>9999</v>
      </c>
      <c r="F560" s="5">
        <v>0.21</v>
      </c>
      <c r="G560" s="2">
        <v>4.3</v>
      </c>
      <c r="H560" s="3">
        <v>1376</v>
      </c>
      <c r="I560" s="3">
        <f>(Table3[[#This Row],[actual_price]]-Table3[[#This Row],[discounted_price]])/Table3[[#This Row],[actual_price]]*100</f>
        <v>20.842084208420843</v>
      </c>
      <c r="J560" s="3" t="str">
        <f>IF(Table3[[#This Row],[Discount %'[Calculated']]]&gt;=50,"Yes", "No")</f>
        <v>No</v>
      </c>
      <c r="K560" s="3">
        <f>Table3[[#This Row],[actual_price]]*Table3[[#This Row],[rating]]</f>
        <v>42995.7</v>
      </c>
      <c r="L560" s="3" t="str">
        <f>IF(Table3[[#This Row],[discounted_price]]&lt;200, "&lt;$200", IF(Table3[[#This Row],[discounted_price]]&lt;=500, "$200-$500", "&gt;$500" ))</f>
        <v>&gt;$500</v>
      </c>
      <c r="M560" s="3">
        <f>Table3[[#This Row],[rating]]+(Table3[[#This Row],[rating_count]]/1000)</f>
        <v>5.6760000000000002</v>
      </c>
      <c r="N560" s="2" t="s">
        <v>4622</v>
      </c>
      <c r="O560" s="2" t="s">
        <v>4623</v>
      </c>
      <c r="P560" s="2" t="s">
        <v>4624</v>
      </c>
      <c r="Q560" s="2" t="s">
        <v>4625</v>
      </c>
      <c r="R560" s="2" t="s">
        <v>4626</v>
      </c>
      <c r="S560" s="2" t="s">
        <v>4627</v>
      </c>
      <c r="T560" s="2" t="s">
        <v>4628</v>
      </c>
      <c r="U560" s="8" t="s">
        <v>4629</v>
      </c>
    </row>
    <row r="561" spans="1:21" ht="45" customHeight="1" x14ac:dyDescent="0.25">
      <c r="A561" s="7" t="s">
        <v>4630</v>
      </c>
      <c r="B561" s="2" t="s">
        <v>4631</v>
      </c>
      <c r="C561" s="2" t="s">
        <v>2948</v>
      </c>
      <c r="D561" s="4">
        <v>1499</v>
      </c>
      <c r="E561" s="4">
        <v>7999</v>
      </c>
      <c r="F561" s="5">
        <v>0.81</v>
      </c>
      <c r="G561" s="2">
        <v>4.2</v>
      </c>
      <c r="H561" s="3">
        <v>22638</v>
      </c>
      <c r="I561" s="3">
        <f>(Table3[[#This Row],[actual_price]]-Table3[[#This Row],[discounted_price]])/Table3[[#This Row],[actual_price]]*100</f>
        <v>81.260157519689955</v>
      </c>
      <c r="J561" s="3" t="str">
        <f>IF(Table3[[#This Row],[Discount %'[Calculated']]]&gt;=50,"Yes", "No")</f>
        <v>Yes</v>
      </c>
      <c r="K561" s="3">
        <f>Table3[[#This Row],[actual_price]]*Table3[[#This Row],[rating]]</f>
        <v>33595.800000000003</v>
      </c>
      <c r="L561" s="3" t="str">
        <f>IF(Table3[[#This Row],[discounted_price]]&lt;200, "&lt;$200", IF(Table3[[#This Row],[discounted_price]]&lt;=500, "$200-$500", "&gt;$500" ))</f>
        <v>&gt;$500</v>
      </c>
      <c r="M561" s="3">
        <f>Table3[[#This Row],[rating]]+(Table3[[#This Row],[rating_count]]/1000)</f>
        <v>26.838000000000001</v>
      </c>
      <c r="N561" s="2" t="s">
        <v>4632</v>
      </c>
      <c r="O561" s="2" t="s">
        <v>3184</v>
      </c>
      <c r="P561" s="2" t="s">
        <v>3185</v>
      </c>
      <c r="Q561" s="2" t="s">
        <v>3186</v>
      </c>
      <c r="R561" s="2" t="s">
        <v>3187</v>
      </c>
      <c r="S561" s="2" t="s">
        <v>3188</v>
      </c>
      <c r="T561" s="2" t="s">
        <v>4633</v>
      </c>
      <c r="U561" s="8" t="s">
        <v>4634</v>
      </c>
    </row>
    <row r="562" spans="1:21" ht="45" customHeight="1" x14ac:dyDescent="0.25">
      <c r="A562" s="7" t="s">
        <v>4635</v>
      </c>
      <c r="B562" s="2" t="s">
        <v>4636</v>
      </c>
      <c r="C562" s="2" t="s">
        <v>3045</v>
      </c>
      <c r="D562" s="4">
        <v>1055</v>
      </c>
      <c r="E562" s="4">
        <v>1249</v>
      </c>
      <c r="F562" s="5">
        <v>0.16</v>
      </c>
      <c r="G562" s="2">
        <v>3.8</v>
      </c>
      <c r="H562" s="3">
        <v>2352</v>
      </c>
      <c r="I562" s="3">
        <f>(Table3[[#This Row],[actual_price]]-Table3[[#This Row],[discounted_price]])/Table3[[#This Row],[actual_price]]*100</f>
        <v>15.532425940752603</v>
      </c>
      <c r="J562" s="3" t="str">
        <f>IF(Table3[[#This Row],[Discount %'[Calculated']]]&gt;=50,"Yes", "No")</f>
        <v>No</v>
      </c>
      <c r="K562" s="3">
        <f>Table3[[#This Row],[actual_price]]*Table3[[#This Row],[rating]]</f>
        <v>4746.2</v>
      </c>
      <c r="L562" s="3" t="str">
        <f>IF(Table3[[#This Row],[discounted_price]]&lt;200, "&lt;$200", IF(Table3[[#This Row],[discounted_price]]&lt;=500, "$200-$500", "&gt;$500" ))</f>
        <v>&gt;$500</v>
      </c>
      <c r="M562" s="3">
        <f>Table3[[#This Row],[rating]]+(Table3[[#This Row],[rating_count]]/1000)</f>
        <v>6.1519999999999992</v>
      </c>
      <c r="N562" s="2" t="s">
        <v>4637</v>
      </c>
      <c r="O562" s="2" t="s">
        <v>4638</v>
      </c>
      <c r="P562" s="2" t="s">
        <v>4639</v>
      </c>
      <c r="Q562" s="2" t="s">
        <v>4640</v>
      </c>
      <c r="R562" s="2" t="s">
        <v>4641</v>
      </c>
      <c r="S562" s="2" t="s">
        <v>4642</v>
      </c>
      <c r="T562" s="2" t="s">
        <v>4643</v>
      </c>
      <c r="U562" s="8" t="s">
        <v>4644</v>
      </c>
    </row>
    <row r="563" spans="1:21" ht="45" customHeight="1" x14ac:dyDescent="0.25">
      <c r="A563" s="7" t="s">
        <v>4645</v>
      </c>
      <c r="B563" s="2" t="s">
        <v>4646</v>
      </c>
      <c r="C563" s="2" t="s">
        <v>3777</v>
      </c>
      <c r="D563" s="2">
        <v>150</v>
      </c>
      <c r="E563" s="2">
        <v>599</v>
      </c>
      <c r="F563" s="5">
        <v>0.75</v>
      </c>
      <c r="G563" s="2">
        <v>4.3</v>
      </c>
      <c r="H563" s="3">
        <v>714</v>
      </c>
      <c r="I563" s="3">
        <f>(Table3[[#This Row],[actual_price]]-Table3[[#This Row],[discounted_price]])/Table3[[#This Row],[actual_price]]*100</f>
        <v>74.958263772954922</v>
      </c>
      <c r="J563" s="3" t="str">
        <f>IF(Table3[[#This Row],[Discount %'[Calculated']]]&gt;=50,"Yes", "No")</f>
        <v>Yes</v>
      </c>
      <c r="K563" s="3">
        <f>Table3[[#This Row],[actual_price]]*Table3[[#This Row],[rating]]</f>
        <v>2575.6999999999998</v>
      </c>
      <c r="L563" s="3" t="str">
        <f>IF(Table3[[#This Row],[discounted_price]]&lt;200, "&lt;$200", IF(Table3[[#This Row],[discounted_price]]&lt;=500, "$200-$500", "&gt;$500" ))</f>
        <v>&lt;$200</v>
      </c>
      <c r="M563" s="3">
        <f>Table3[[#This Row],[rating]]+(Table3[[#This Row],[rating_count]]/1000)</f>
        <v>5.0139999999999993</v>
      </c>
      <c r="N563" s="2" t="s">
        <v>4647</v>
      </c>
      <c r="O563" s="2" t="s">
        <v>4648</v>
      </c>
      <c r="P563" s="2" t="s">
        <v>4649</v>
      </c>
      <c r="Q563" s="2" t="s">
        <v>4650</v>
      </c>
      <c r="R563" s="2" t="s">
        <v>4651</v>
      </c>
      <c r="S563" s="2" t="s">
        <v>4652</v>
      </c>
      <c r="T563" s="2" t="s">
        <v>4653</v>
      </c>
      <c r="U563" s="8" t="s">
        <v>4654</v>
      </c>
    </row>
    <row r="564" spans="1:21" ht="45" customHeight="1" x14ac:dyDescent="0.25">
      <c r="A564" s="7" t="s">
        <v>652</v>
      </c>
      <c r="B564" s="2" t="s">
        <v>653</v>
      </c>
      <c r="C564" s="2" t="s">
        <v>18</v>
      </c>
      <c r="D564" s="2">
        <v>219</v>
      </c>
      <c r="E564" s="2">
        <v>700</v>
      </c>
      <c r="F564" s="5">
        <v>0.69</v>
      </c>
      <c r="G564" s="2">
        <v>4.3</v>
      </c>
      <c r="H564" s="3">
        <v>20052</v>
      </c>
      <c r="I564" s="3">
        <f>(Table3[[#This Row],[actual_price]]-Table3[[#This Row],[discounted_price]])/Table3[[#This Row],[actual_price]]*100</f>
        <v>68.714285714285722</v>
      </c>
      <c r="J564" s="3" t="str">
        <f>IF(Table3[[#This Row],[Discount %'[Calculated']]]&gt;=50,"Yes", "No")</f>
        <v>Yes</v>
      </c>
      <c r="K564" s="3">
        <f>Table3[[#This Row],[actual_price]]*Table3[[#This Row],[rating]]</f>
        <v>3010</v>
      </c>
      <c r="L564" s="3" t="str">
        <f>IF(Table3[[#This Row],[discounted_price]]&lt;200, "&lt;$200", IF(Table3[[#This Row],[discounted_price]]&lt;=500, "$200-$500", "&gt;$500" ))</f>
        <v>$200-$500</v>
      </c>
      <c r="M564" s="3">
        <f>Table3[[#This Row],[rating]]+(Table3[[#This Row],[rating_count]]/1000)</f>
        <v>24.352</v>
      </c>
      <c r="N564" s="2" t="s">
        <v>654</v>
      </c>
      <c r="O564" s="2" t="s">
        <v>655</v>
      </c>
      <c r="P564" s="2" t="s">
        <v>656</v>
      </c>
      <c r="Q564" s="2" t="s">
        <v>657</v>
      </c>
      <c r="R564" s="2" t="s">
        <v>658</v>
      </c>
      <c r="S564" s="2" t="s">
        <v>659</v>
      </c>
      <c r="T564" s="2" t="s">
        <v>4655</v>
      </c>
      <c r="U564" s="8" t="s">
        <v>4656</v>
      </c>
    </row>
    <row r="565" spans="1:21" ht="45" customHeight="1" x14ac:dyDescent="0.25">
      <c r="A565" s="7" t="s">
        <v>4657</v>
      </c>
      <c r="B565" s="2" t="s">
        <v>4658</v>
      </c>
      <c r="C565" s="2" t="s">
        <v>3973</v>
      </c>
      <c r="D565" s="2">
        <v>474</v>
      </c>
      <c r="E565" s="4">
        <v>1799</v>
      </c>
      <c r="F565" s="5">
        <v>0.74</v>
      </c>
      <c r="G565" s="2">
        <v>4.3</v>
      </c>
      <c r="H565" s="3">
        <v>1454</v>
      </c>
      <c r="I565" s="3">
        <f>(Table3[[#This Row],[actual_price]]-Table3[[#This Row],[discounted_price]])/Table3[[#This Row],[actual_price]]*100</f>
        <v>73.652028904947201</v>
      </c>
      <c r="J565" s="3" t="str">
        <f>IF(Table3[[#This Row],[Discount %'[Calculated']]]&gt;=50,"Yes", "No")</f>
        <v>Yes</v>
      </c>
      <c r="K565" s="3">
        <f>Table3[[#This Row],[actual_price]]*Table3[[#This Row],[rating]]</f>
        <v>7735.7</v>
      </c>
      <c r="L565" s="3" t="str">
        <f>IF(Table3[[#This Row],[discounted_price]]&lt;200, "&lt;$200", IF(Table3[[#This Row],[discounted_price]]&lt;=500, "$200-$500", "&gt;$500" ))</f>
        <v>$200-$500</v>
      </c>
      <c r="M565" s="3">
        <f>Table3[[#This Row],[rating]]+(Table3[[#This Row],[rating_count]]/1000)</f>
        <v>5.7539999999999996</v>
      </c>
      <c r="N565" s="2" t="s">
        <v>4659</v>
      </c>
      <c r="O565" s="2" t="s">
        <v>4660</v>
      </c>
      <c r="P565" s="2" t="s">
        <v>4661</v>
      </c>
      <c r="Q565" s="2" t="s">
        <v>4662</v>
      </c>
      <c r="R565" s="2" t="s">
        <v>4663</v>
      </c>
      <c r="S565" s="2" t="s">
        <v>13040</v>
      </c>
      <c r="T565" s="2" t="s">
        <v>4664</v>
      </c>
      <c r="U565" s="8" t="s">
        <v>4665</v>
      </c>
    </row>
    <row r="566" spans="1:21" ht="45" customHeight="1" x14ac:dyDescent="0.25">
      <c r="A566" s="7" t="s">
        <v>687</v>
      </c>
      <c r="B566" s="2" t="s">
        <v>688</v>
      </c>
      <c r="C566" s="2" t="s">
        <v>18</v>
      </c>
      <c r="D566" s="2">
        <v>115</v>
      </c>
      <c r="E566" s="2">
        <v>499</v>
      </c>
      <c r="F566" s="5">
        <v>0.77</v>
      </c>
      <c r="G566" s="2">
        <v>4</v>
      </c>
      <c r="H566" s="3">
        <v>7732</v>
      </c>
      <c r="I566" s="3">
        <f>(Table3[[#This Row],[actual_price]]-Table3[[#This Row],[discounted_price]])/Table3[[#This Row],[actual_price]]*100</f>
        <v>76.953907815631268</v>
      </c>
      <c r="J566" s="3" t="str">
        <f>IF(Table3[[#This Row],[Discount %'[Calculated']]]&gt;=50,"Yes", "No")</f>
        <v>Yes</v>
      </c>
      <c r="K566" s="3">
        <f>Table3[[#This Row],[actual_price]]*Table3[[#This Row],[rating]]</f>
        <v>1996</v>
      </c>
      <c r="L566" s="3" t="str">
        <f>IF(Table3[[#This Row],[discounted_price]]&lt;200, "&lt;$200", IF(Table3[[#This Row],[discounted_price]]&lt;=500, "$200-$500", "&gt;$500" ))</f>
        <v>&lt;$200</v>
      </c>
      <c r="M566" s="3">
        <f>Table3[[#This Row],[rating]]+(Table3[[#This Row],[rating_count]]/1000)</f>
        <v>11.731999999999999</v>
      </c>
      <c r="N566" s="2" t="s">
        <v>689</v>
      </c>
      <c r="O566" s="2" t="s">
        <v>690</v>
      </c>
      <c r="P566" s="2" t="s">
        <v>691</v>
      </c>
      <c r="Q566" s="2" t="s">
        <v>692</v>
      </c>
      <c r="R566" s="2" t="s">
        <v>693</v>
      </c>
      <c r="S566" s="2" t="s">
        <v>694</v>
      </c>
      <c r="T566" s="2" t="s">
        <v>4666</v>
      </c>
      <c r="U566" s="8" t="s">
        <v>4667</v>
      </c>
    </row>
    <row r="567" spans="1:21" ht="45" customHeight="1" x14ac:dyDescent="0.25">
      <c r="A567" s="7" t="s">
        <v>4668</v>
      </c>
      <c r="B567" s="2" t="s">
        <v>4669</v>
      </c>
      <c r="C567" s="2" t="s">
        <v>3162</v>
      </c>
      <c r="D567" s="2">
        <v>239</v>
      </c>
      <c r="E567" s="2">
        <v>599</v>
      </c>
      <c r="F567" s="5">
        <v>0.6</v>
      </c>
      <c r="G567" s="2">
        <v>3.9</v>
      </c>
      <c r="H567" s="3">
        <v>2147</v>
      </c>
      <c r="I567" s="3">
        <f>(Table3[[#This Row],[actual_price]]-Table3[[#This Row],[discounted_price]])/Table3[[#This Row],[actual_price]]*100</f>
        <v>60.100166944908182</v>
      </c>
      <c r="J567" s="3" t="str">
        <f>IF(Table3[[#This Row],[Discount %'[Calculated']]]&gt;=50,"Yes", "No")</f>
        <v>Yes</v>
      </c>
      <c r="K567" s="3">
        <f>Table3[[#This Row],[actual_price]]*Table3[[#This Row],[rating]]</f>
        <v>2336.1</v>
      </c>
      <c r="L567" s="3" t="str">
        <f>IF(Table3[[#This Row],[discounted_price]]&lt;200, "&lt;$200", IF(Table3[[#This Row],[discounted_price]]&lt;=500, "$200-$500", "&gt;$500" ))</f>
        <v>$200-$500</v>
      </c>
      <c r="M567" s="3">
        <f>Table3[[#This Row],[rating]]+(Table3[[#This Row],[rating_count]]/1000)</f>
        <v>6.0469999999999997</v>
      </c>
      <c r="N567" s="2" t="s">
        <v>4670</v>
      </c>
      <c r="O567" s="2" t="s">
        <v>4276</v>
      </c>
      <c r="P567" s="2" t="s">
        <v>4277</v>
      </c>
      <c r="Q567" s="2" t="s">
        <v>4278</v>
      </c>
      <c r="R567" s="2" t="s">
        <v>4279</v>
      </c>
      <c r="S567" s="2" t="s">
        <v>4280</v>
      </c>
      <c r="T567" s="2" t="s">
        <v>4671</v>
      </c>
      <c r="U567" s="8" t="s">
        <v>4672</v>
      </c>
    </row>
    <row r="568" spans="1:21" ht="45" customHeight="1" x14ac:dyDescent="0.25">
      <c r="A568" s="7" t="s">
        <v>4673</v>
      </c>
      <c r="B568" s="2" t="s">
        <v>4674</v>
      </c>
      <c r="C568" s="2" t="s">
        <v>2990</v>
      </c>
      <c r="D568" s="4">
        <v>7499</v>
      </c>
      <c r="E568" s="4">
        <v>9499</v>
      </c>
      <c r="F568" s="5">
        <v>0.21</v>
      </c>
      <c r="G568" s="2">
        <v>4.0999999999999996</v>
      </c>
      <c r="H568" s="3">
        <v>313832</v>
      </c>
      <c r="I568" s="3">
        <f>(Table3[[#This Row],[actual_price]]-Table3[[#This Row],[discounted_price]])/Table3[[#This Row],[actual_price]]*100</f>
        <v>21.054847878724075</v>
      </c>
      <c r="J568" s="3" t="str">
        <f>IF(Table3[[#This Row],[Discount %'[Calculated']]]&gt;=50,"Yes", "No")</f>
        <v>No</v>
      </c>
      <c r="K568" s="3">
        <f>Table3[[#This Row],[actual_price]]*Table3[[#This Row],[rating]]</f>
        <v>38945.899999999994</v>
      </c>
      <c r="L568" s="3" t="str">
        <f>IF(Table3[[#This Row],[discounted_price]]&lt;200, "&lt;$200", IF(Table3[[#This Row],[discounted_price]]&lt;=500, "$200-$500", "&gt;$500" ))</f>
        <v>&gt;$500</v>
      </c>
      <c r="M568" s="3">
        <f>Table3[[#This Row],[rating]]+(Table3[[#This Row],[rating_count]]/1000)</f>
        <v>317.93200000000002</v>
      </c>
      <c r="N568" s="2" t="s">
        <v>4675</v>
      </c>
      <c r="O568" s="2" t="s">
        <v>3253</v>
      </c>
      <c r="P568" s="2" t="s">
        <v>3254</v>
      </c>
      <c r="Q568" s="2" t="s">
        <v>3255</v>
      </c>
      <c r="R568" s="2" t="s">
        <v>3256</v>
      </c>
      <c r="S568" s="2" t="s">
        <v>3257</v>
      </c>
      <c r="T568" s="2" t="s">
        <v>3263</v>
      </c>
      <c r="U568" s="8" t="s">
        <v>4676</v>
      </c>
    </row>
    <row r="569" spans="1:21" ht="45" customHeight="1" x14ac:dyDescent="0.25">
      <c r="A569" s="7" t="s">
        <v>4677</v>
      </c>
      <c r="B569" s="2" t="s">
        <v>4678</v>
      </c>
      <c r="C569" s="2" t="s">
        <v>2948</v>
      </c>
      <c r="D569" s="2">
        <v>265</v>
      </c>
      <c r="E569" s="2">
        <v>999</v>
      </c>
      <c r="F569" s="5">
        <v>0.73</v>
      </c>
      <c r="G569" s="2">
        <v>3.7</v>
      </c>
      <c r="H569" s="3">
        <v>465</v>
      </c>
      <c r="I569" s="3">
        <f>(Table3[[#This Row],[actual_price]]-Table3[[#This Row],[discounted_price]])/Table3[[#This Row],[actual_price]]*100</f>
        <v>73.473473473473476</v>
      </c>
      <c r="J569" s="3" t="str">
        <f>IF(Table3[[#This Row],[Discount %'[Calculated']]]&gt;=50,"Yes", "No")</f>
        <v>Yes</v>
      </c>
      <c r="K569" s="3">
        <f>Table3[[#This Row],[actual_price]]*Table3[[#This Row],[rating]]</f>
        <v>3696.3</v>
      </c>
      <c r="L569" s="3" t="str">
        <f>IF(Table3[[#This Row],[discounted_price]]&lt;200, "&lt;$200", IF(Table3[[#This Row],[discounted_price]]&lt;=500, "$200-$500", "&gt;$500" ))</f>
        <v>$200-$500</v>
      </c>
      <c r="M569" s="3">
        <f>Table3[[#This Row],[rating]]+(Table3[[#This Row],[rating_count]]/1000)</f>
        <v>4.165</v>
      </c>
      <c r="N569" s="2" t="s">
        <v>4679</v>
      </c>
      <c r="O569" s="2" t="s">
        <v>4680</v>
      </c>
      <c r="P569" s="2" t="s">
        <v>4681</v>
      </c>
      <c r="Q569" s="2" t="s">
        <v>4682</v>
      </c>
      <c r="R569" s="2" t="s">
        <v>4683</v>
      </c>
      <c r="S569" s="2" t="s">
        <v>4684</v>
      </c>
      <c r="T569" s="2" t="s">
        <v>4685</v>
      </c>
      <c r="U569" s="8" t="s">
        <v>4686</v>
      </c>
    </row>
    <row r="570" spans="1:21" ht="45" customHeight="1" x14ac:dyDescent="0.25">
      <c r="A570" s="7" t="s">
        <v>4687</v>
      </c>
      <c r="B570" s="2" t="s">
        <v>4688</v>
      </c>
      <c r="C570" s="2" t="s">
        <v>2990</v>
      </c>
      <c r="D570" s="4">
        <v>37990</v>
      </c>
      <c r="E570" s="4">
        <v>74999</v>
      </c>
      <c r="F570" s="5">
        <v>0.49</v>
      </c>
      <c r="G570" s="2">
        <v>4.2</v>
      </c>
      <c r="H570" s="3">
        <v>27790</v>
      </c>
      <c r="I570" s="3">
        <f>(Table3[[#This Row],[actual_price]]-Table3[[#This Row],[discounted_price]])/Table3[[#This Row],[actual_price]]*100</f>
        <v>49.345991279883734</v>
      </c>
      <c r="J570" s="3" t="str">
        <f>IF(Table3[[#This Row],[Discount %'[Calculated']]]&gt;=50,"Yes", "No")</f>
        <v>No</v>
      </c>
      <c r="K570" s="3">
        <f>Table3[[#This Row],[actual_price]]*Table3[[#This Row],[rating]]</f>
        <v>314995.8</v>
      </c>
      <c r="L570" s="3" t="str">
        <f>IF(Table3[[#This Row],[discounted_price]]&lt;200, "&lt;$200", IF(Table3[[#This Row],[discounted_price]]&lt;=500, "$200-$500", "&gt;$500" ))</f>
        <v>&gt;$500</v>
      </c>
      <c r="M570" s="3">
        <f>Table3[[#This Row],[rating]]+(Table3[[#This Row],[rating_count]]/1000)</f>
        <v>31.99</v>
      </c>
      <c r="N570" s="2" t="s">
        <v>4689</v>
      </c>
      <c r="O570" s="2" t="s">
        <v>4690</v>
      </c>
      <c r="P570" s="2" t="s">
        <v>4691</v>
      </c>
      <c r="Q570" s="2" t="s">
        <v>4692</v>
      </c>
      <c r="R570" s="2" t="s">
        <v>4693</v>
      </c>
      <c r="S570" s="2" t="s">
        <v>4694</v>
      </c>
      <c r="T570" s="2" t="s">
        <v>4695</v>
      </c>
      <c r="U570" s="8" t="s">
        <v>4696</v>
      </c>
    </row>
    <row r="571" spans="1:21" ht="45" customHeight="1" x14ac:dyDescent="0.25">
      <c r="A571" s="7" t="s">
        <v>707</v>
      </c>
      <c r="B571" s="2" t="s">
        <v>708</v>
      </c>
      <c r="C571" s="2" t="s">
        <v>18</v>
      </c>
      <c r="D571" s="2">
        <v>199</v>
      </c>
      <c r="E571" s="2">
        <v>499</v>
      </c>
      <c r="F571" s="5">
        <v>0.6</v>
      </c>
      <c r="G571" s="2">
        <v>4.0999999999999996</v>
      </c>
      <c r="H571" s="3">
        <v>602</v>
      </c>
      <c r="I571" s="3">
        <f>(Table3[[#This Row],[actual_price]]-Table3[[#This Row],[discounted_price]])/Table3[[#This Row],[actual_price]]*100</f>
        <v>60.120240480961925</v>
      </c>
      <c r="J571" s="3" t="str">
        <f>IF(Table3[[#This Row],[Discount %'[Calculated']]]&gt;=50,"Yes", "No")</f>
        <v>Yes</v>
      </c>
      <c r="K571" s="3">
        <f>Table3[[#This Row],[actual_price]]*Table3[[#This Row],[rating]]</f>
        <v>2045.8999999999999</v>
      </c>
      <c r="L571" s="3" t="str">
        <f>IF(Table3[[#This Row],[discounted_price]]&lt;200, "&lt;$200", IF(Table3[[#This Row],[discounted_price]]&lt;=500, "$200-$500", "&gt;$500" ))</f>
        <v>&lt;$200</v>
      </c>
      <c r="M571" s="3">
        <f>Table3[[#This Row],[rating]]+(Table3[[#This Row],[rating_count]]/1000)</f>
        <v>4.702</v>
      </c>
      <c r="N571" s="2" t="s">
        <v>709</v>
      </c>
      <c r="O571" s="2" t="s">
        <v>710</v>
      </c>
      <c r="P571" s="2" t="s">
        <v>711</v>
      </c>
      <c r="Q571" s="2" t="s">
        <v>712</v>
      </c>
      <c r="R571" s="2" t="s">
        <v>713</v>
      </c>
      <c r="S571" s="2" t="s">
        <v>714</v>
      </c>
      <c r="T571" s="2" t="s">
        <v>4697</v>
      </c>
      <c r="U571" s="8" t="s">
        <v>4698</v>
      </c>
    </row>
    <row r="572" spans="1:21" ht="45" customHeight="1" x14ac:dyDescent="0.25">
      <c r="A572" s="7" t="s">
        <v>717</v>
      </c>
      <c r="B572" s="2" t="s">
        <v>718</v>
      </c>
      <c r="C572" s="2" t="s">
        <v>18</v>
      </c>
      <c r="D572" s="2">
        <v>179</v>
      </c>
      <c r="E572" s="2">
        <v>399</v>
      </c>
      <c r="F572" s="5">
        <v>0.55000000000000004</v>
      </c>
      <c r="G572" s="2">
        <v>4</v>
      </c>
      <c r="H572" s="3">
        <v>1423</v>
      </c>
      <c r="I572" s="3">
        <f>(Table3[[#This Row],[actual_price]]-Table3[[#This Row],[discounted_price]])/Table3[[#This Row],[actual_price]]*100</f>
        <v>55.13784461152882</v>
      </c>
      <c r="J572" s="3" t="str">
        <f>IF(Table3[[#This Row],[Discount %'[Calculated']]]&gt;=50,"Yes", "No")</f>
        <v>Yes</v>
      </c>
      <c r="K572" s="3">
        <f>Table3[[#This Row],[actual_price]]*Table3[[#This Row],[rating]]</f>
        <v>1596</v>
      </c>
      <c r="L572" s="3" t="str">
        <f>IF(Table3[[#This Row],[discounted_price]]&lt;200, "&lt;$200", IF(Table3[[#This Row],[discounted_price]]&lt;=500, "$200-$500", "&gt;$500" ))</f>
        <v>&lt;$200</v>
      </c>
      <c r="M572" s="3">
        <f>Table3[[#This Row],[rating]]+(Table3[[#This Row],[rating_count]]/1000)</f>
        <v>5.423</v>
      </c>
      <c r="N572" s="2" t="s">
        <v>719</v>
      </c>
      <c r="O572" s="2" t="s">
        <v>720</v>
      </c>
      <c r="P572" s="2" t="s">
        <v>721</v>
      </c>
      <c r="Q572" s="2" t="s">
        <v>722</v>
      </c>
      <c r="R572" s="2" t="s">
        <v>723</v>
      </c>
      <c r="S572" s="2" t="s">
        <v>13028</v>
      </c>
      <c r="T572" s="2" t="s">
        <v>4699</v>
      </c>
      <c r="U572" s="8" t="s">
        <v>4700</v>
      </c>
    </row>
    <row r="573" spans="1:21" ht="45" customHeight="1" x14ac:dyDescent="0.25">
      <c r="A573" s="7" t="s">
        <v>4701</v>
      </c>
      <c r="B573" s="2" t="s">
        <v>4702</v>
      </c>
      <c r="C573" s="2" t="s">
        <v>3433</v>
      </c>
      <c r="D573" s="4">
        <v>1799</v>
      </c>
      <c r="E573" s="4">
        <v>3999</v>
      </c>
      <c r="F573" s="5">
        <v>0.55000000000000004</v>
      </c>
      <c r="G573" s="2">
        <v>4.5999999999999996</v>
      </c>
      <c r="H573" s="3">
        <v>245</v>
      </c>
      <c r="I573" s="3">
        <f>(Table3[[#This Row],[actual_price]]-Table3[[#This Row],[discounted_price]])/Table3[[#This Row],[actual_price]]*100</f>
        <v>55.013753438359593</v>
      </c>
      <c r="J573" s="3" t="str">
        <f>IF(Table3[[#This Row],[Discount %'[Calculated']]]&gt;=50,"Yes", "No")</f>
        <v>Yes</v>
      </c>
      <c r="K573" s="3">
        <f>Table3[[#This Row],[actual_price]]*Table3[[#This Row],[rating]]</f>
        <v>18395.399999999998</v>
      </c>
      <c r="L573" s="3" t="str">
        <f>IF(Table3[[#This Row],[discounted_price]]&lt;200, "&lt;$200", IF(Table3[[#This Row],[discounted_price]]&lt;=500, "$200-$500", "&gt;$500" ))</f>
        <v>&gt;$500</v>
      </c>
      <c r="M573" s="3">
        <f>Table3[[#This Row],[rating]]+(Table3[[#This Row],[rating_count]]/1000)</f>
        <v>4.8449999999999998</v>
      </c>
      <c r="N573" s="2" t="s">
        <v>4703</v>
      </c>
      <c r="O573" s="2" t="s">
        <v>4704</v>
      </c>
      <c r="P573" s="2" t="s">
        <v>4705</v>
      </c>
      <c r="Q573" s="2" t="s">
        <v>4706</v>
      </c>
      <c r="R573" s="2" t="s">
        <v>4707</v>
      </c>
      <c r="S573" s="2" t="s">
        <v>4708</v>
      </c>
      <c r="T573" s="2" t="s">
        <v>4709</v>
      </c>
      <c r="U573" s="8" t="s">
        <v>4710</v>
      </c>
    </row>
    <row r="574" spans="1:21" ht="45" customHeight="1" x14ac:dyDescent="0.25">
      <c r="A574" s="7" t="s">
        <v>4711</v>
      </c>
      <c r="B574" s="2" t="s">
        <v>4712</v>
      </c>
      <c r="C574" s="2" t="s">
        <v>2990</v>
      </c>
      <c r="D574" s="4">
        <v>8499</v>
      </c>
      <c r="E574" s="4">
        <v>11999</v>
      </c>
      <c r="F574" s="5">
        <v>0.28999999999999998</v>
      </c>
      <c r="G574" s="2">
        <v>3.9</v>
      </c>
      <c r="H574" s="3">
        <v>276</v>
      </c>
      <c r="I574" s="3">
        <f>(Table3[[#This Row],[actual_price]]-Table3[[#This Row],[discounted_price]])/Table3[[#This Row],[actual_price]]*100</f>
        <v>29.169097424785402</v>
      </c>
      <c r="J574" s="3" t="str">
        <f>IF(Table3[[#This Row],[Discount %'[Calculated']]]&gt;=50,"Yes", "No")</f>
        <v>No</v>
      </c>
      <c r="K574" s="3">
        <f>Table3[[#This Row],[actual_price]]*Table3[[#This Row],[rating]]</f>
        <v>46796.1</v>
      </c>
      <c r="L574" s="3" t="str">
        <f>IF(Table3[[#This Row],[discounted_price]]&lt;200, "&lt;$200", IF(Table3[[#This Row],[discounted_price]]&lt;=500, "$200-$500", "&gt;$500" ))</f>
        <v>&gt;$500</v>
      </c>
      <c r="M574" s="3">
        <f>Table3[[#This Row],[rating]]+(Table3[[#This Row],[rating_count]]/1000)</f>
        <v>4.1760000000000002</v>
      </c>
      <c r="N574" s="2" t="s">
        <v>4713</v>
      </c>
      <c r="O574" s="2" t="s">
        <v>4714</v>
      </c>
      <c r="P574" s="2" t="s">
        <v>4715</v>
      </c>
      <c r="Q574" s="2" t="s">
        <v>4716</v>
      </c>
      <c r="R574" s="2" t="s">
        <v>4717</v>
      </c>
      <c r="S574" s="2" t="s">
        <v>4718</v>
      </c>
      <c r="T574" s="2" t="s">
        <v>4719</v>
      </c>
      <c r="U574" s="8" t="s">
        <v>4720</v>
      </c>
    </row>
    <row r="575" spans="1:21" ht="45" customHeight="1" x14ac:dyDescent="0.25">
      <c r="A575" s="7" t="s">
        <v>4721</v>
      </c>
      <c r="B575" s="2" t="s">
        <v>4722</v>
      </c>
      <c r="C575" s="2" t="s">
        <v>2948</v>
      </c>
      <c r="D575" s="4">
        <v>1999</v>
      </c>
      <c r="E575" s="4">
        <v>3999</v>
      </c>
      <c r="F575" s="5">
        <v>0.5</v>
      </c>
      <c r="G575" s="2">
        <v>4</v>
      </c>
      <c r="H575" s="3">
        <v>30254</v>
      </c>
      <c r="I575" s="3">
        <f>(Table3[[#This Row],[actual_price]]-Table3[[#This Row],[discounted_price]])/Table3[[#This Row],[actual_price]]*100</f>
        <v>50.01250312578145</v>
      </c>
      <c r="J575" s="3" t="str">
        <f>IF(Table3[[#This Row],[Discount %'[Calculated']]]&gt;=50,"Yes", "No")</f>
        <v>Yes</v>
      </c>
      <c r="K575" s="3">
        <f>Table3[[#This Row],[actual_price]]*Table3[[#This Row],[rating]]</f>
        <v>15996</v>
      </c>
      <c r="L575" s="3" t="str">
        <f>IF(Table3[[#This Row],[discounted_price]]&lt;200, "&lt;$200", IF(Table3[[#This Row],[discounted_price]]&lt;=500, "$200-$500", "&gt;$500" ))</f>
        <v>&gt;$500</v>
      </c>
      <c r="M575" s="3">
        <f>Table3[[#This Row],[rating]]+(Table3[[#This Row],[rating_count]]/1000)</f>
        <v>34.254000000000005</v>
      </c>
      <c r="N575" s="2" t="s">
        <v>4723</v>
      </c>
      <c r="O575" s="2" t="s">
        <v>4724</v>
      </c>
      <c r="P575" s="2" t="s">
        <v>4725</v>
      </c>
      <c r="Q575" s="2" t="s">
        <v>4726</v>
      </c>
      <c r="R575" s="2" t="s">
        <v>4727</v>
      </c>
      <c r="S575" s="2" t="s">
        <v>4728</v>
      </c>
      <c r="T575" s="2" t="s">
        <v>4729</v>
      </c>
      <c r="U575" s="8" t="s">
        <v>4730</v>
      </c>
    </row>
    <row r="576" spans="1:21" ht="45" customHeight="1" x14ac:dyDescent="0.25">
      <c r="A576" s="7" t="s">
        <v>4731</v>
      </c>
      <c r="B576" s="2" t="s">
        <v>3281</v>
      </c>
      <c r="C576" s="2" t="s">
        <v>2948</v>
      </c>
      <c r="D576" s="4">
        <v>3999</v>
      </c>
      <c r="E576" s="4">
        <v>17999</v>
      </c>
      <c r="F576" s="5">
        <v>0.78</v>
      </c>
      <c r="G576" s="2">
        <v>4.3</v>
      </c>
      <c r="H576" s="3">
        <v>17161</v>
      </c>
      <c r="I576" s="3">
        <f>(Table3[[#This Row],[actual_price]]-Table3[[#This Row],[discounted_price]])/Table3[[#This Row],[actual_price]]*100</f>
        <v>77.782099005500299</v>
      </c>
      <c r="J576" s="3" t="str">
        <f>IF(Table3[[#This Row],[Discount %'[Calculated']]]&gt;=50,"Yes", "No")</f>
        <v>Yes</v>
      </c>
      <c r="K576" s="3">
        <f>Table3[[#This Row],[actual_price]]*Table3[[#This Row],[rating]]</f>
        <v>77395.7</v>
      </c>
      <c r="L576" s="3" t="str">
        <f>IF(Table3[[#This Row],[discounted_price]]&lt;200, "&lt;$200", IF(Table3[[#This Row],[discounted_price]]&lt;=500, "$200-$500", "&gt;$500" ))</f>
        <v>&gt;$500</v>
      </c>
      <c r="M576" s="3">
        <f>Table3[[#This Row],[rating]]+(Table3[[#This Row],[rating_count]]/1000)</f>
        <v>21.461000000000002</v>
      </c>
      <c r="N576" s="2" t="s">
        <v>4732</v>
      </c>
      <c r="O576" s="2" t="s">
        <v>3283</v>
      </c>
      <c r="P576" s="2" t="s">
        <v>3284</v>
      </c>
      <c r="Q576" s="2" t="s">
        <v>3285</v>
      </c>
      <c r="R576" s="2" t="s">
        <v>3286</v>
      </c>
      <c r="S576" s="2" t="s">
        <v>3287</v>
      </c>
      <c r="T576" s="2" t="s">
        <v>4733</v>
      </c>
      <c r="U576" s="8" t="s">
        <v>4734</v>
      </c>
    </row>
    <row r="577" spans="1:21" ht="45" customHeight="1" x14ac:dyDescent="0.25">
      <c r="A577" s="7" t="s">
        <v>4735</v>
      </c>
      <c r="B577" s="2" t="s">
        <v>4736</v>
      </c>
      <c r="C577" s="2" t="s">
        <v>3162</v>
      </c>
      <c r="D577" s="2">
        <v>219</v>
      </c>
      <c r="E577" s="2">
        <v>499</v>
      </c>
      <c r="F577" s="5">
        <v>0.56000000000000005</v>
      </c>
      <c r="G577" s="2">
        <v>4.4000000000000004</v>
      </c>
      <c r="H577" s="3">
        <v>14</v>
      </c>
      <c r="I577" s="3">
        <f>(Table3[[#This Row],[actual_price]]-Table3[[#This Row],[discounted_price]])/Table3[[#This Row],[actual_price]]*100</f>
        <v>56.112224448897798</v>
      </c>
      <c r="J577" s="3" t="str">
        <f>IF(Table3[[#This Row],[Discount %'[Calculated']]]&gt;=50,"Yes", "No")</f>
        <v>Yes</v>
      </c>
      <c r="K577" s="3">
        <f>Table3[[#This Row],[actual_price]]*Table3[[#This Row],[rating]]</f>
        <v>2195.6000000000004</v>
      </c>
      <c r="L577" s="3" t="str">
        <f>IF(Table3[[#This Row],[discounted_price]]&lt;200, "&lt;$200", IF(Table3[[#This Row],[discounted_price]]&lt;=500, "$200-$500", "&gt;$500" ))</f>
        <v>$200-$500</v>
      </c>
      <c r="M577" s="3">
        <f>Table3[[#This Row],[rating]]+(Table3[[#This Row],[rating_count]]/1000)</f>
        <v>4.4140000000000006</v>
      </c>
      <c r="N577" s="2" t="s">
        <v>4737</v>
      </c>
      <c r="O577" s="2" t="s">
        <v>4738</v>
      </c>
      <c r="P577" s="2" t="s">
        <v>4739</v>
      </c>
      <c r="Q577" s="2" t="s">
        <v>4740</v>
      </c>
      <c r="R577" s="2" t="s">
        <v>4741</v>
      </c>
      <c r="S577" s="2" t="s">
        <v>4742</v>
      </c>
      <c r="T577" s="2" t="s">
        <v>4743</v>
      </c>
      <c r="U577" s="8" t="s">
        <v>4744</v>
      </c>
    </row>
    <row r="578" spans="1:21" ht="45" customHeight="1" x14ac:dyDescent="0.25">
      <c r="A578" s="7" t="s">
        <v>4745</v>
      </c>
      <c r="B578" s="2" t="s">
        <v>4746</v>
      </c>
      <c r="C578" s="2" t="s">
        <v>3433</v>
      </c>
      <c r="D578" s="2">
        <v>599</v>
      </c>
      <c r="E578" s="4">
        <v>1399</v>
      </c>
      <c r="F578" s="5">
        <v>0.56999999999999995</v>
      </c>
      <c r="G578" s="2">
        <v>4.0999999999999996</v>
      </c>
      <c r="H578" s="3">
        <v>14560</v>
      </c>
      <c r="I578" s="3">
        <f>(Table3[[#This Row],[actual_price]]-Table3[[#This Row],[discounted_price]])/Table3[[#This Row],[actual_price]]*100</f>
        <v>57.183702644746248</v>
      </c>
      <c r="J578" s="3" t="str">
        <f>IF(Table3[[#This Row],[Discount %'[Calculated']]]&gt;=50,"Yes", "No")</f>
        <v>Yes</v>
      </c>
      <c r="K578" s="3">
        <f>Table3[[#This Row],[actual_price]]*Table3[[#This Row],[rating]]</f>
        <v>5735.9</v>
      </c>
      <c r="L578" s="3" t="str">
        <f>IF(Table3[[#This Row],[discounted_price]]&lt;200, "&lt;$200", IF(Table3[[#This Row],[discounted_price]]&lt;=500, "$200-$500", "&gt;$500" ))</f>
        <v>&gt;$500</v>
      </c>
      <c r="M578" s="3">
        <f>Table3[[#This Row],[rating]]+(Table3[[#This Row],[rating_count]]/1000)</f>
        <v>18.66</v>
      </c>
      <c r="N578" s="2" t="s">
        <v>4747</v>
      </c>
      <c r="O578" s="2" t="s">
        <v>4748</v>
      </c>
      <c r="P578" s="2" t="s">
        <v>4749</v>
      </c>
      <c r="Q578" s="2" t="s">
        <v>4750</v>
      </c>
      <c r="R578" s="2" t="s">
        <v>4751</v>
      </c>
      <c r="S578" s="2" t="s">
        <v>4752</v>
      </c>
      <c r="T578" s="2" t="s">
        <v>4753</v>
      </c>
      <c r="U578" s="8" t="s">
        <v>4754</v>
      </c>
    </row>
    <row r="579" spans="1:21" ht="45" customHeight="1" x14ac:dyDescent="0.25">
      <c r="A579" s="7" t="s">
        <v>4755</v>
      </c>
      <c r="B579" s="2" t="s">
        <v>4756</v>
      </c>
      <c r="C579" s="2" t="s">
        <v>2979</v>
      </c>
      <c r="D579" s="4">
        <v>2499</v>
      </c>
      <c r="E579" s="4">
        <v>2999</v>
      </c>
      <c r="F579" s="5">
        <v>0.17</v>
      </c>
      <c r="G579" s="2">
        <v>4.0999999999999996</v>
      </c>
      <c r="H579" s="3">
        <v>3156</v>
      </c>
      <c r="I579" s="3">
        <f>(Table3[[#This Row],[actual_price]]-Table3[[#This Row],[discounted_price]])/Table3[[#This Row],[actual_price]]*100</f>
        <v>16.672224074691563</v>
      </c>
      <c r="J579" s="3" t="str">
        <f>IF(Table3[[#This Row],[Discount %'[Calculated']]]&gt;=50,"Yes", "No")</f>
        <v>No</v>
      </c>
      <c r="K579" s="3">
        <f>Table3[[#This Row],[actual_price]]*Table3[[#This Row],[rating]]</f>
        <v>12295.9</v>
      </c>
      <c r="L579" s="3" t="str">
        <f>IF(Table3[[#This Row],[discounted_price]]&lt;200, "&lt;$200", IF(Table3[[#This Row],[discounted_price]]&lt;=500, "$200-$500", "&gt;$500" ))</f>
        <v>&gt;$500</v>
      </c>
      <c r="M579" s="3">
        <f>Table3[[#This Row],[rating]]+(Table3[[#This Row],[rating_count]]/1000)</f>
        <v>7.2560000000000002</v>
      </c>
      <c r="N579" s="2" t="s">
        <v>4757</v>
      </c>
      <c r="O579" s="2" t="s">
        <v>4758</v>
      </c>
      <c r="P579" s="2" t="s">
        <v>4759</v>
      </c>
      <c r="Q579" s="2" t="s">
        <v>4760</v>
      </c>
      <c r="R579" s="2" t="s">
        <v>4761</v>
      </c>
      <c r="S579" s="2" t="s">
        <v>4762</v>
      </c>
      <c r="T579" s="2" t="s">
        <v>4763</v>
      </c>
      <c r="U579" s="8" t="s">
        <v>4764</v>
      </c>
    </row>
    <row r="580" spans="1:21" ht="45" customHeight="1" x14ac:dyDescent="0.25">
      <c r="A580" s="7" t="s">
        <v>4765</v>
      </c>
      <c r="B580" s="2" t="s">
        <v>4766</v>
      </c>
      <c r="C580" s="2" t="s">
        <v>4767</v>
      </c>
      <c r="D580" s="2">
        <v>89</v>
      </c>
      <c r="E580" s="2">
        <v>499</v>
      </c>
      <c r="F580" s="5">
        <v>0.82</v>
      </c>
      <c r="G580" s="2">
        <v>4.0999999999999996</v>
      </c>
      <c r="H580" s="3">
        <v>9340</v>
      </c>
      <c r="I580" s="3">
        <f>(Table3[[#This Row],[actual_price]]-Table3[[#This Row],[discounted_price]])/Table3[[#This Row],[actual_price]]*100</f>
        <v>82.164328657314627</v>
      </c>
      <c r="J580" s="3" t="str">
        <f>IF(Table3[[#This Row],[Discount %'[Calculated']]]&gt;=50,"Yes", "No")</f>
        <v>Yes</v>
      </c>
      <c r="K580" s="3">
        <f>Table3[[#This Row],[actual_price]]*Table3[[#This Row],[rating]]</f>
        <v>2045.8999999999999</v>
      </c>
      <c r="L580" s="3" t="str">
        <f>IF(Table3[[#This Row],[discounted_price]]&lt;200, "&lt;$200", IF(Table3[[#This Row],[discounted_price]]&lt;=500, "$200-$500", "&gt;$500" ))</f>
        <v>&lt;$200</v>
      </c>
      <c r="M580" s="3">
        <f>Table3[[#This Row],[rating]]+(Table3[[#This Row],[rating_count]]/1000)</f>
        <v>13.44</v>
      </c>
      <c r="N580" s="2" t="s">
        <v>4768</v>
      </c>
      <c r="O580" s="2" t="s">
        <v>4769</v>
      </c>
      <c r="P580" s="2" t="s">
        <v>4770</v>
      </c>
      <c r="Q580" s="2" t="s">
        <v>4771</v>
      </c>
      <c r="R580" s="2" t="s">
        <v>4772</v>
      </c>
      <c r="S580" s="2" t="s">
        <v>4773</v>
      </c>
      <c r="T580" s="2" t="s">
        <v>4774</v>
      </c>
      <c r="U580" s="8" t="s">
        <v>4775</v>
      </c>
    </row>
    <row r="581" spans="1:21" ht="45" customHeight="1" x14ac:dyDescent="0.25">
      <c r="A581" s="7" t="s">
        <v>4776</v>
      </c>
      <c r="B581" s="2" t="s">
        <v>4777</v>
      </c>
      <c r="C581" s="2" t="s">
        <v>2948</v>
      </c>
      <c r="D581" s="4">
        <v>2999</v>
      </c>
      <c r="E581" s="4">
        <v>11999</v>
      </c>
      <c r="F581" s="5">
        <v>0.75</v>
      </c>
      <c r="G581" s="2">
        <v>4.4000000000000004</v>
      </c>
      <c r="H581" s="3">
        <v>768</v>
      </c>
      <c r="I581" s="3">
        <f>(Table3[[#This Row],[actual_price]]-Table3[[#This Row],[discounted_price]])/Table3[[#This Row],[actual_price]]*100</f>
        <v>75.006250520876733</v>
      </c>
      <c r="J581" s="3" t="str">
        <f>IF(Table3[[#This Row],[Discount %'[Calculated']]]&gt;=50,"Yes", "No")</f>
        <v>Yes</v>
      </c>
      <c r="K581" s="3">
        <f>Table3[[#This Row],[actual_price]]*Table3[[#This Row],[rating]]</f>
        <v>52795.600000000006</v>
      </c>
      <c r="L581" s="3" t="str">
        <f>IF(Table3[[#This Row],[discounted_price]]&lt;200, "&lt;$200", IF(Table3[[#This Row],[discounted_price]]&lt;=500, "$200-$500", "&gt;$500" ))</f>
        <v>&gt;$500</v>
      </c>
      <c r="M581" s="3">
        <f>Table3[[#This Row],[rating]]+(Table3[[#This Row],[rating_count]]/1000)</f>
        <v>5.1680000000000001</v>
      </c>
      <c r="N581" s="2" t="s">
        <v>4778</v>
      </c>
      <c r="O581" s="2" t="s">
        <v>4779</v>
      </c>
      <c r="P581" s="2" t="s">
        <v>4780</v>
      </c>
      <c r="Q581" s="2" t="s">
        <v>4781</v>
      </c>
      <c r="R581" s="2" t="s">
        <v>4782</v>
      </c>
      <c r="S581" s="2" t="s">
        <v>13041</v>
      </c>
      <c r="T581" s="2" t="s">
        <v>4783</v>
      </c>
      <c r="U581" s="8" t="s">
        <v>4784</v>
      </c>
    </row>
    <row r="582" spans="1:21" ht="45" customHeight="1" x14ac:dyDescent="0.25">
      <c r="A582" s="7" t="s">
        <v>4785</v>
      </c>
      <c r="B582" s="2" t="s">
        <v>4786</v>
      </c>
      <c r="C582" s="2" t="s">
        <v>3495</v>
      </c>
      <c r="D582" s="2">
        <v>314</v>
      </c>
      <c r="E582" s="4">
        <v>1499</v>
      </c>
      <c r="F582" s="5">
        <v>0.79</v>
      </c>
      <c r="G582" s="2">
        <v>4.5</v>
      </c>
      <c r="H582" s="3">
        <v>28978</v>
      </c>
      <c r="I582" s="3">
        <f>(Table3[[#This Row],[actual_price]]-Table3[[#This Row],[discounted_price]])/Table3[[#This Row],[actual_price]]*100</f>
        <v>79.052701801200797</v>
      </c>
      <c r="J582" s="3" t="str">
        <f>IF(Table3[[#This Row],[Discount %'[Calculated']]]&gt;=50,"Yes", "No")</f>
        <v>Yes</v>
      </c>
      <c r="K582" s="3">
        <f>Table3[[#This Row],[actual_price]]*Table3[[#This Row],[rating]]</f>
        <v>6745.5</v>
      </c>
      <c r="L582" s="3" t="str">
        <f>IF(Table3[[#This Row],[discounted_price]]&lt;200, "&lt;$200", IF(Table3[[#This Row],[discounted_price]]&lt;=500, "$200-$500", "&gt;$500" ))</f>
        <v>$200-$500</v>
      </c>
      <c r="M582" s="3">
        <f>Table3[[#This Row],[rating]]+(Table3[[#This Row],[rating_count]]/1000)</f>
        <v>33.478000000000002</v>
      </c>
      <c r="N582" s="2" t="s">
        <v>4787</v>
      </c>
      <c r="O582" s="2" t="s">
        <v>3985</v>
      </c>
      <c r="P582" s="2" t="s">
        <v>3986</v>
      </c>
      <c r="Q582" s="2" t="s">
        <v>3987</v>
      </c>
      <c r="R582" s="2" t="s">
        <v>3988</v>
      </c>
      <c r="S582" s="2" t="s">
        <v>3989</v>
      </c>
      <c r="T582" s="2" t="s">
        <v>4788</v>
      </c>
      <c r="U582" s="8" t="s">
        <v>4789</v>
      </c>
    </row>
    <row r="583" spans="1:21" ht="45" customHeight="1" x14ac:dyDescent="0.25">
      <c r="A583" s="7" t="s">
        <v>4790</v>
      </c>
      <c r="B583" s="2" t="s">
        <v>4791</v>
      </c>
      <c r="C583" s="2" t="s">
        <v>2990</v>
      </c>
      <c r="D583" s="4">
        <v>13999</v>
      </c>
      <c r="E583" s="4">
        <v>19499</v>
      </c>
      <c r="F583" s="5">
        <v>0.28000000000000003</v>
      </c>
      <c r="G583" s="2">
        <v>4.0999999999999996</v>
      </c>
      <c r="H583" s="3">
        <v>18998</v>
      </c>
      <c r="I583" s="3">
        <f>(Table3[[#This Row],[actual_price]]-Table3[[#This Row],[discounted_price]])/Table3[[#This Row],[actual_price]]*100</f>
        <v>28.206574696138265</v>
      </c>
      <c r="J583" s="3" t="str">
        <f>IF(Table3[[#This Row],[Discount %'[Calculated']]]&gt;=50,"Yes", "No")</f>
        <v>No</v>
      </c>
      <c r="K583" s="3">
        <f>Table3[[#This Row],[actual_price]]*Table3[[#This Row],[rating]]</f>
        <v>79945.899999999994</v>
      </c>
      <c r="L583" s="3" t="str">
        <f>IF(Table3[[#This Row],[discounted_price]]&lt;200, "&lt;$200", IF(Table3[[#This Row],[discounted_price]]&lt;=500, "$200-$500", "&gt;$500" ))</f>
        <v>&gt;$500</v>
      </c>
      <c r="M583" s="3">
        <f>Table3[[#This Row],[rating]]+(Table3[[#This Row],[rating_count]]/1000)</f>
        <v>23.097999999999999</v>
      </c>
      <c r="N583" s="2" t="s">
        <v>3463</v>
      </c>
      <c r="O583" s="2" t="s">
        <v>3209</v>
      </c>
      <c r="P583" s="2" t="s">
        <v>3210</v>
      </c>
      <c r="Q583" s="2" t="s">
        <v>3211</v>
      </c>
      <c r="R583" s="2" t="s">
        <v>3212</v>
      </c>
      <c r="S583" s="2" t="s">
        <v>3213</v>
      </c>
      <c r="T583" s="2" t="s">
        <v>4792</v>
      </c>
      <c r="U583" s="8" t="s">
        <v>4793</v>
      </c>
    </row>
    <row r="584" spans="1:21" ht="45" customHeight="1" x14ac:dyDescent="0.25">
      <c r="A584" s="7" t="s">
        <v>4794</v>
      </c>
      <c r="B584" s="2" t="s">
        <v>4795</v>
      </c>
      <c r="C584" s="2" t="s">
        <v>3275</v>
      </c>
      <c r="D584" s="2">
        <v>139</v>
      </c>
      <c r="E584" s="2">
        <v>499</v>
      </c>
      <c r="F584" s="5">
        <v>0.72</v>
      </c>
      <c r="G584" s="2">
        <v>4.2</v>
      </c>
      <c r="H584" s="3">
        <v>4971</v>
      </c>
      <c r="I584" s="3">
        <f>(Table3[[#This Row],[actual_price]]-Table3[[#This Row],[discounted_price]])/Table3[[#This Row],[actual_price]]*100</f>
        <v>72.144288577154313</v>
      </c>
      <c r="J584" s="3" t="str">
        <f>IF(Table3[[#This Row],[Discount %'[Calculated']]]&gt;=50,"Yes", "No")</f>
        <v>Yes</v>
      </c>
      <c r="K584" s="3">
        <f>Table3[[#This Row],[actual_price]]*Table3[[#This Row],[rating]]</f>
        <v>2095.8000000000002</v>
      </c>
      <c r="L584" s="3" t="str">
        <f>IF(Table3[[#This Row],[discounted_price]]&lt;200, "&lt;$200", IF(Table3[[#This Row],[discounted_price]]&lt;=500, "$200-$500", "&gt;$500" ))</f>
        <v>&lt;$200</v>
      </c>
      <c r="M584" s="3">
        <f>Table3[[#This Row],[rating]]+(Table3[[#This Row],[rating_count]]/1000)</f>
        <v>9.1709999999999994</v>
      </c>
      <c r="N584" s="2" t="s">
        <v>4796</v>
      </c>
      <c r="O584" s="2" t="s">
        <v>4797</v>
      </c>
      <c r="P584" s="2" t="s">
        <v>4798</v>
      </c>
      <c r="Q584" s="2" t="s">
        <v>4799</v>
      </c>
      <c r="R584" s="2" t="s">
        <v>4800</v>
      </c>
      <c r="S584" s="2" t="s">
        <v>4801</v>
      </c>
      <c r="T584" s="2" t="s">
        <v>4802</v>
      </c>
      <c r="U584" s="8" t="s">
        <v>4803</v>
      </c>
    </row>
    <row r="585" spans="1:21" ht="45" customHeight="1" x14ac:dyDescent="0.25">
      <c r="A585" s="7" t="s">
        <v>4804</v>
      </c>
      <c r="B585" s="2" t="s">
        <v>4805</v>
      </c>
      <c r="C585" s="2" t="s">
        <v>3867</v>
      </c>
      <c r="D585" s="4">
        <v>2599</v>
      </c>
      <c r="E585" s="4">
        <v>6999</v>
      </c>
      <c r="F585" s="5">
        <v>0.63</v>
      </c>
      <c r="G585" s="2">
        <v>4.5</v>
      </c>
      <c r="H585" s="3">
        <v>1526</v>
      </c>
      <c r="I585" s="3">
        <f>(Table3[[#This Row],[actual_price]]-Table3[[#This Row],[discounted_price]])/Table3[[#This Row],[actual_price]]*100</f>
        <v>62.866123731961707</v>
      </c>
      <c r="J585" s="3" t="str">
        <f>IF(Table3[[#This Row],[Discount %'[Calculated']]]&gt;=50,"Yes", "No")</f>
        <v>Yes</v>
      </c>
      <c r="K585" s="3">
        <f>Table3[[#This Row],[actual_price]]*Table3[[#This Row],[rating]]</f>
        <v>31495.5</v>
      </c>
      <c r="L585" s="3" t="str">
        <f>IF(Table3[[#This Row],[discounted_price]]&lt;200, "&lt;$200", IF(Table3[[#This Row],[discounted_price]]&lt;=500, "$200-$500", "&gt;$500" ))</f>
        <v>&gt;$500</v>
      </c>
      <c r="M585" s="3">
        <f>Table3[[#This Row],[rating]]+(Table3[[#This Row],[rating_count]]/1000)</f>
        <v>6.0259999999999998</v>
      </c>
      <c r="N585" s="2" t="s">
        <v>4806</v>
      </c>
      <c r="O585" s="2" t="s">
        <v>4807</v>
      </c>
      <c r="P585" s="2" t="s">
        <v>4808</v>
      </c>
      <c r="Q585" s="2" t="s">
        <v>4809</v>
      </c>
      <c r="R585" s="2" t="s">
        <v>4810</v>
      </c>
      <c r="S585" s="2" t="s">
        <v>4811</v>
      </c>
      <c r="T585" s="2" t="s">
        <v>4812</v>
      </c>
      <c r="U585" s="8" t="s">
        <v>4813</v>
      </c>
    </row>
    <row r="586" spans="1:21" ht="45" customHeight="1" x14ac:dyDescent="0.25">
      <c r="A586" s="7" t="s">
        <v>4814</v>
      </c>
      <c r="B586" s="2" t="s">
        <v>4815</v>
      </c>
      <c r="C586" s="2" t="s">
        <v>3066</v>
      </c>
      <c r="D586" s="2">
        <v>365</v>
      </c>
      <c r="E586" s="2">
        <v>999</v>
      </c>
      <c r="F586" s="5">
        <v>0.63</v>
      </c>
      <c r="G586" s="2">
        <v>4.0999999999999996</v>
      </c>
      <c r="H586" s="3">
        <v>363711</v>
      </c>
      <c r="I586" s="3">
        <f>(Table3[[#This Row],[actual_price]]-Table3[[#This Row],[discounted_price]])/Table3[[#This Row],[actual_price]]*100</f>
        <v>63.463463463463462</v>
      </c>
      <c r="J586" s="3" t="str">
        <f>IF(Table3[[#This Row],[Discount %'[Calculated']]]&gt;=50,"Yes", "No")</f>
        <v>Yes</v>
      </c>
      <c r="K586" s="3">
        <f>Table3[[#This Row],[actual_price]]*Table3[[#This Row],[rating]]</f>
        <v>4095.8999999999996</v>
      </c>
      <c r="L586" s="3" t="str">
        <f>IF(Table3[[#This Row],[discounted_price]]&lt;200, "&lt;$200", IF(Table3[[#This Row],[discounted_price]]&lt;=500, "$200-$500", "&gt;$500" ))</f>
        <v>$200-$500</v>
      </c>
      <c r="M586" s="3">
        <f>Table3[[#This Row],[rating]]+(Table3[[#This Row],[rating_count]]/1000)</f>
        <v>367.81100000000004</v>
      </c>
      <c r="N586" s="2" t="s">
        <v>3468</v>
      </c>
      <c r="O586" s="2" t="s">
        <v>3119</v>
      </c>
      <c r="P586" s="2" t="s">
        <v>3120</v>
      </c>
      <c r="Q586" s="2" t="s">
        <v>3121</v>
      </c>
      <c r="R586" s="2" t="s">
        <v>3122</v>
      </c>
      <c r="S586" s="2" t="s">
        <v>3123</v>
      </c>
      <c r="T586" s="2" t="s">
        <v>4816</v>
      </c>
      <c r="U586" s="8" t="s">
        <v>4817</v>
      </c>
    </row>
    <row r="587" spans="1:21" ht="45" customHeight="1" x14ac:dyDescent="0.25">
      <c r="A587" s="7" t="s">
        <v>4818</v>
      </c>
      <c r="B587" s="2" t="s">
        <v>4819</v>
      </c>
      <c r="C587" s="2" t="s">
        <v>3066</v>
      </c>
      <c r="D587" s="4">
        <v>1499</v>
      </c>
      <c r="E587" s="4">
        <v>4490</v>
      </c>
      <c r="F587" s="5">
        <v>0.67</v>
      </c>
      <c r="G587" s="2">
        <v>3.9</v>
      </c>
      <c r="H587" s="3">
        <v>136954</v>
      </c>
      <c r="I587" s="3">
        <f>(Table3[[#This Row],[actual_price]]-Table3[[#This Row],[discounted_price]])/Table3[[#This Row],[actual_price]]*100</f>
        <v>66.614699331848541</v>
      </c>
      <c r="J587" s="3" t="str">
        <f>IF(Table3[[#This Row],[Discount %'[Calculated']]]&gt;=50,"Yes", "No")</f>
        <v>Yes</v>
      </c>
      <c r="K587" s="3">
        <f>Table3[[#This Row],[actual_price]]*Table3[[#This Row],[rating]]</f>
        <v>17511</v>
      </c>
      <c r="L587" s="3" t="str">
        <f>IF(Table3[[#This Row],[discounted_price]]&lt;200, "&lt;$200", IF(Table3[[#This Row],[discounted_price]]&lt;=500, "$200-$500", "&gt;$500" ))</f>
        <v>&gt;$500</v>
      </c>
      <c r="M587" s="3">
        <f>Table3[[#This Row],[rating]]+(Table3[[#This Row],[rating_count]]/1000)</f>
        <v>140.85400000000001</v>
      </c>
      <c r="N587" s="2" t="s">
        <v>4820</v>
      </c>
      <c r="O587" s="2" t="s">
        <v>4821</v>
      </c>
      <c r="P587" s="2" t="s">
        <v>4822</v>
      </c>
      <c r="Q587" s="2" t="s">
        <v>4823</v>
      </c>
      <c r="R587" s="2" t="s">
        <v>4824</v>
      </c>
      <c r="S587" s="2" t="s">
        <v>4825</v>
      </c>
      <c r="T587" s="2" t="s">
        <v>4826</v>
      </c>
      <c r="U587" s="8" t="s">
        <v>4827</v>
      </c>
    </row>
    <row r="588" spans="1:21" ht="45" customHeight="1" x14ac:dyDescent="0.25">
      <c r="A588" s="7" t="s">
        <v>2957</v>
      </c>
      <c r="B588" s="2" t="s">
        <v>2958</v>
      </c>
      <c r="C588" s="2" t="s">
        <v>2948</v>
      </c>
      <c r="D588" s="4">
        <v>1998</v>
      </c>
      <c r="E588" s="4">
        <v>9999</v>
      </c>
      <c r="F588" s="5">
        <v>0.8</v>
      </c>
      <c r="G588" s="2">
        <v>4.3</v>
      </c>
      <c r="H588" s="3">
        <v>27709</v>
      </c>
      <c r="I588" s="3">
        <f>(Table3[[#This Row],[actual_price]]-Table3[[#This Row],[discounted_price]])/Table3[[#This Row],[actual_price]]*100</f>
        <v>80.018001800180016</v>
      </c>
      <c r="J588" s="3" t="str">
        <f>IF(Table3[[#This Row],[Discount %'[Calculated']]]&gt;=50,"Yes", "No")</f>
        <v>Yes</v>
      </c>
      <c r="K588" s="3">
        <f>Table3[[#This Row],[actual_price]]*Table3[[#This Row],[rating]]</f>
        <v>42995.7</v>
      </c>
      <c r="L588" s="3" t="str">
        <f>IF(Table3[[#This Row],[discounted_price]]&lt;200, "&lt;$200", IF(Table3[[#This Row],[discounted_price]]&lt;=500, "$200-$500", "&gt;$500" ))</f>
        <v>&gt;$500</v>
      </c>
      <c r="M588" s="3">
        <f>Table3[[#This Row],[rating]]+(Table3[[#This Row],[rating_count]]/1000)</f>
        <v>32.009</v>
      </c>
      <c r="N588" s="2" t="s">
        <v>2959</v>
      </c>
      <c r="O588" s="2" t="s">
        <v>2960</v>
      </c>
      <c r="P588" s="2" t="s">
        <v>2961</v>
      </c>
      <c r="Q588" s="2" t="s">
        <v>2962</v>
      </c>
      <c r="R588" s="2" t="s">
        <v>2963</v>
      </c>
      <c r="S588" s="2" t="s">
        <v>2964</v>
      </c>
      <c r="T588" s="2" t="s">
        <v>4828</v>
      </c>
      <c r="U588" s="8" t="s">
        <v>4829</v>
      </c>
    </row>
    <row r="589" spans="1:21" ht="45" customHeight="1" x14ac:dyDescent="0.25">
      <c r="A589" s="7" t="s">
        <v>2967</v>
      </c>
      <c r="B589" s="2" t="s">
        <v>2968</v>
      </c>
      <c r="C589" s="2" t="s">
        <v>2948</v>
      </c>
      <c r="D589" s="4">
        <v>1799</v>
      </c>
      <c r="E589" s="4">
        <v>7990</v>
      </c>
      <c r="F589" s="5">
        <v>0.77</v>
      </c>
      <c r="G589" s="2">
        <v>3.8</v>
      </c>
      <c r="H589" s="3">
        <v>17833</v>
      </c>
      <c r="I589" s="3">
        <f>(Table3[[#This Row],[actual_price]]-Table3[[#This Row],[discounted_price]])/Table3[[#This Row],[actual_price]]*100</f>
        <v>77.484355444305379</v>
      </c>
      <c r="J589" s="3" t="str">
        <f>IF(Table3[[#This Row],[Discount %'[Calculated']]]&gt;=50,"Yes", "No")</f>
        <v>Yes</v>
      </c>
      <c r="K589" s="3">
        <f>Table3[[#This Row],[actual_price]]*Table3[[#This Row],[rating]]</f>
        <v>30362</v>
      </c>
      <c r="L589" s="3" t="str">
        <f>IF(Table3[[#This Row],[discounted_price]]&lt;200, "&lt;$200", IF(Table3[[#This Row],[discounted_price]]&lt;=500, "$200-$500", "&gt;$500" ))</f>
        <v>&gt;$500</v>
      </c>
      <c r="M589" s="3">
        <f>Table3[[#This Row],[rating]]+(Table3[[#This Row],[rating_count]]/1000)</f>
        <v>21.632999999999999</v>
      </c>
      <c r="N589" s="2" t="s">
        <v>2969</v>
      </c>
      <c r="O589" s="2" t="s">
        <v>2970</v>
      </c>
      <c r="P589" s="2" t="s">
        <v>2971</v>
      </c>
      <c r="Q589" s="2" t="s">
        <v>2972</v>
      </c>
      <c r="R589" s="2" t="s">
        <v>2973</v>
      </c>
      <c r="S589" s="2" t="s">
        <v>2974</v>
      </c>
      <c r="T589" s="2" t="s">
        <v>4830</v>
      </c>
      <c r="U589" s="8" t="s">
        <v>4831</v>
      </c>
    </row>
    <row r="590" spans="1:21" ht="45" customHeight="1" x14ac:dyDescent="0.25">
      <c r="A590" s="7" t="s">
        <v>4832</v>
      </c>
      <c r="B590" s="2" t="s">
        <v>4833</v>
      </c>
      <c r="C590" s="2" t="s">
        <v>4834</v>
      </c>
      <c r="D590" s="2">
        <v>289</v>
      </c>
      <c r="E590" s="2">
        <v>650</v>
      </c>
      <c r="F590" s="5">
        <v>0.56000000000000005</v>
      </c>
      <c r="G590" s="2">
        <v>4.3</v>
      </c>
      <c r="H590" s="3">
        <v>253105</v>
      </c>
      <c r="I590" s="3">
        <f>(Table3[[#This Row],[actual_price]]-Table3[[#This Row],[discounted_price]])/Table3[[#This Row],[actual_price]]*100</f>
        <v>55.538461538461533</v>
      </c>
      <c r="J590" s="3" t="str">
        <f>IF(Table3[[#This Row],[Discount %'[Calculated']]]&gt;=50,"Yes", "No")</f>
        <v>Yes</v>
      </c>
      <c r="K590" s="3">
        <f>Table3[[#This Row],[actual_price]]*Table3[[#This Row],[rating]]</f>
        <v>2795</v>
      </c>
      <c r="L590" s="3" t="str">
        <f>IF(Table3[[#This Row],[discounted_price]]&lt;200, "&lt;$200", IF(Table3[[#This Row],[discounted_price]]&lt;=500, "$200-$500", "&gt;$500" ))</f>
        <v>$200-$500</v>
      </c>
      <c r="M590" s="3">
        <f>Table3[[#This Row],[rating]]+(Table3[[#This Row],[rating_count]]/1000)</f>
        <v>257.40499999999997</v>
      </c>
      <c r="N590" s="2" t="s">
        <v>4835</v>
      </c>
      <c r="O590" s="2" t="s">
        <v>4836</v>
      </c>
      <c r="P590" s="2" t="s">
        <v>4837</v>
      </c>
      <c r="Q590" s="2" t="s">
        <v>4838</v>
      </c>
      <c r="R590" s="2" t="s">
        <v>4839</v>
      </c>
      <c r="S590" s="2" t="s">
        <v>4840</v>
      </c>
      <c r="T590" s="2" t="s">
        <v>4841</v>
      </c>
      <c r="U590" s="8" t="s">
        <v>4842</v>
      </c>
    </row>
    <row r="591" spans="1:21" ht="45" customHeight="1" x14ac:dyDescent="0.25">
      <c r="A591" s="7" t="s">
        <v>4843</v>
      </c>
      <c r="B591" s="2" t="s">
        <v>4844</v>
      </c>
      <c r="C591" s="2" t="s">
        <v>4845</v>
      </c>
      <c r="D591" s="2">
        <v>599</v>
      </c>
      <c r="E591" s="2">
        <v>895</v>
      </c>
      <c r="F591" s="5">
        <v>0.33</v>
      </c>
      <c r="G591" s="2">
        <v>4.4000000000000004</v>
      </c>
      <c r="H591" s="3">
        <v>61314</v>
      </c>
      <c r="I591" s="3">
        <f>(Table3[[#This Row],[actual_price]]-Table3[[#This Row],[discounted_price]])/Table3[[#This Row],[actual_price]]*100</f>
        <v>33.072625698324018</v>
      </c>
      <c r="J591" s="3" t="str">
        <f>IF(Table3[[#This Row],[Discount %'[Calculated']]]&gt;=50,"Yes", "No")</f>
        <v>No</v>
      </c>
      <c r="K591" s="3">
        <f>Table3[[#This Row],[actual_price]]*Table3[[#This Row],[rating]]</f>
        <v>3938.0000000000005</v>
      </c>
      <c r="L591" s="3" t="str">
        <f>IF(Table3[[#This Row],[discounted_price]]&lt;200, "&lt;$200", IF(Table3[[#This Row],[discounted_price]]&lt;=500, "$200-$500", "&gt;$500" ))</f>
        <v>&gt;$500</v>
      </c>
      <c r="M591" s="3">
        <f>Table3[[#This Row],[rating]]+(Table3[[#This Row],[rating_count]]/1000)</f>
        <v>65.713999999999999</v>
      </c>
      <c r="N591" s="2" t="s">
        <v>4846</v>
      </c>
      <c r="O591" s="2" t="s">
        <v>4847</v>
      </c>
      <c r="P591" s="2" t="s">
        <v>4848</v>
      </c>
      <c r="Q591" s="2" t="s">
        <v>4849</v>
      </c>
      <c r="R591" s="2" t="s">
        <v>4850</v>
      </c>
      <c r="S591" s="2" t="s">
        <v>4851</v>
      </c>
      <c r="T591" s="2" t="s">
        <v>4852</v>
      </c>
      <c r="U591" s="8" t="s">
        <v>4853</v>
      </c>
    </row>
    <row r="592" spans="1:21" ht="45" customHeight="1" x14ac:dyDescent="0.25">
      <c r="A592" s="7" t="s">
        <v>4854</v>
      </c>
      <c r="B592" s="2" t="s">
        <v>4855</v>
      </c>
      <c r="C592" s="2" t="s">
        <v>4856</v>
      </c>
      <c r="D592" s="2">
        <v>217</v>
      </c>
      <c r="E592" s="2">
        <v>237</v>
      </c>
      <c r="F592" s="5">
        <v>0.08</v>
      </c>
      <c r="G592" s="2">
        <v>3.8</v>
      </c>
      <c r="H592" s="3">
        <v>7354</v>
      </c>
      <c r="I592" s="3">
        <f>(Table3[[#This Row],[actual_price]]-Table3[[#This Row],[discounted_price]])/Table3[[#This Row],[actual_price]]*100</f>
        <v>8.4388185654008439</v>
      </c>
      <c r="J592" s="3" t="str">
        <f>IF(Table3[[#This Row],[Discount %'[Calculated']]]&gt;=50,"Yes", "No")</f>
        <v>No</v>
      </c>
      <c r="K592" s="3">
        <f>Table3[[#This Row],[actual_price]]*Table3[[#This Row],[rating]]</f>
        <v>900.59999999999991</v>
      </c>
      <c r="L592" s="3" t="str">
        <f>IF(Table3[[#This Row],[discounted_price]]&lt;200, "&lt;$200", IF(Table3[[#This Row],[discounted_price]]&lt;=500, "$200-$500", "&gt;$500" ))</f>
        <v>$200-$500</v>
      </c>
      <c r="M592" s="3">
        <f>Table3[[#This Row],[rating]]+(Table3[[#This Row],[rating_count]]/1000)</f>
        <v>11.154</v>
      </c>
      <c r="N592" s="2" t="s">
        <v>4857</v>
      </c>
      <c r="O592" s="2" t="s">
        <v>4858</v>
      </c>
      <c r="P592" s="2" t="s">
        <v>4859</v>
      </c>
      <c r="Q592" s="2" t="s">
        <v>4860</v>
      </c>
      <c r="R592" s="2" t="s">
        <v>4861</v>
      </c>
      <c r="S592" s="2" t="s">
        <v>4862</v>
      </c>
      <c r="T592" s="2" t="s">
        <v>4863</v>
      </c>
      <c r="U592" s="8" t="s">
        <v>4864</v>
      </c>
    </row>
    <row r="593" spans="1:21" ht="45" customHeight="1" x14ac:dyDescent="0.25">
      <c r="A593" s="7" t="s">
        <v>4865</v>
      </c>
      <c r="B593" s="2" t="s">
        <v>4866</v>
      </c>
      <c r="C593" s="2" t="s">
        <v>3066</v>
      </c>
      <c r="D593" s="4">
        <v>1299</v>
      </c>
      <c r="E593" s="4">
        <v>2990</v>
      </c>
      <c r="F593" s="5">
        <v>0.56999999999999995</v>
      </c>
      <c r="G593" s="2">
        <v>3.8</v>
      </c>
      <c r="H593" s="3">
        <v>180998</v>
      </c>
      <c r="I593" s="3">
        <f>(Table3[[#This Row],[actual_price]]-Table3[[#This Row],[discounted_price]])/Table3[[#This Row],[actual_price]]*100</f>
        <v>56.555183946488299</v>
      </c>
      <c r="J593" s="3" t="str">
        <f>IF(Table3[[#This Row],[Discount %'[Calculated']]]&gt;=50,"Yes", "No")</f>
        <v>Yes</v>
      </c>
      <c r="K593" s="3">
        <f>Table3[[#This Row],[actual_price]]*Table3[[#This Row],[rating]]</f>
        <v>11362</v>
      </c>
      <c r="L593" s="3" t="str">
        <f>IF(Table3[[#This Row],[discounted_price]]&lt;200, "&lt;$200", IF(Table3[[#This Row],[discounted_price]]&lt;=500, "$200-$500", "&gt;$500" ))</f>
        <v>&gt;$500</v>
      </c>
      <c r="M593" s="3">
        <f>Table3[[#This Row],[rating]]+(Table3[[#This Row],[rating_count]]/1000)</f>
        <v>184.798</v>
      </c>
      <c r="N593" s="2" t="s">
        <v>4867</v>
      </c>
      <c r="O593" s="2" t="s">
        <v>4868</v>
      </c>
      <c r="P593" s="2" t="s">
        <v>4869</v>
      </c>
      <c r="Q593" s="2" t="s">
        <v>4870</v>
      </c>
      <c r="R593" s="2" t="s">
        <v>4871</v>
      </c>
      <c r="S593" s="2" t="s">
        <v>13042</v>
      </c>
      <c r="T593" s="2" t="s">
        <v>4872</v>
      </c>
      <c r="U593" s="8" t="s">
        <v>4873</v>
      </c>
    </row>
    <row r="594" spans="1:21" ht="45" customHeight="1" x14ac:dyDescent="0.25">
      <c r="A594" s="7" t="s">
        <v>4874</v>
      </c>
      <c r="B594" s="2" t="s">
        <v>4875</v>
      </c>
      <c r="C594" s="2" t="s">
        <v>4876</v>
      </c>
      <c r="D594" s="2">
        <v>263</v>
      </c>
      <c r="E594" s="2">
        <v>699</v>
      </c>
      <c r="F594" s="5">
        <v>0.62</v>
      </c>
      <c r="G594" s="2">
        <v>3.5</v>
      </c>
      <c r="H594" s="3">
        <v>690</v>
      </c>
      <c r="I594" s="3">
        <f>(Table3[[#This Row],[actual_price]]-Table3[[#This Row],[discounted_price]])/Table3[[#This Row],[actual_price]]*100</f>
        <v>62.374821173104436</v>
      </c>
      <c r="J594" s="3" t="str">
        <f>IF(Table3[[#This Row],[Discount %'[Calculated']]]&gt;=50,"Yes", "No")</f>
        <v>Yes</v>
      </c>
      <c r="K594" s="3">
        <f>Table3[[#This Row],[actual_price]]*Table3[[#This Row],[rating]]</f>
        <v>2446.5</v>
      </c>
      <c r="L594" s="3" t="str">
        <f>IF(Table3[[#This Row],[discounted_price]]&lt;200, "&lt;$200", IF(Table3[[#This Row],[discounted_price]]&lt;=500, "$200-$500", "&gt;$500" ))</f>
        <v>$200-$500</v>
      </c>
      <c r="M594" s="3">
        <f>Table3[[#This Row],[rating]]+(Table3[[#This Row],[rating_count]]/1000)</f>
        <v>4.1899999999999995</v>
      </c>
      <c r="N594" s="2" t="s">
        <v>4877</v>
      </c>
      <c r="O594" s="2" t="s">
        <v>4878</v>
      </c>
      <c r="P594" s="2" t="s">
        <v>4879</v>
      </c>
      <c r="Q594" s="2" t="s">
        <v>4880</v>
      </c>
      <c r="R594" s="2" t="s">
        <v>4881</v>
      </c>
      <c r="S594" s="2" t="s">
        <v>4882</v>
      </c>
      <c r="T594" s="2" t="s">
        <v>4883</v>
      </c>
      <c r="U594" s="8" t="s">
        <v>4884</v>
      </c>
    </row>
    <row r="595" spans="1:21" ht="45" customHeight="1" x14ac:dyDescent="0.25">
      <c r="A595" s="7" t="s">
        <v>3022</v>
      </c>
      <c r="B595" s="2" t="s">
        <v>3023</v>
      </c>
      <c r="C595" s="2" t="s">
        <v>3024</v>
      </c>
      <c r="D595" s="2">
        <v>569</v>
      </c>
      <c r="E595" s="4">
        <v>1000</v>
      </c>
      <c r="F595" s="5">
        <v>0.43</v>
      </c>
      <c r="G595" s="2">
        <v>4.4000000000000004</v>
      </c>
      <c r="H595" s="3">
        <v>67262</v>
      </c>
      <c r="I595" s="3">
        <f>(Table3[[#This Row],[actual_price]]-Table3[[#This Row],[discounted_price]])/Table3[[#This Row],[actual_price]]*100</f>
        <v>43.1</v>
      </c>
      <c r="J595" s="3" t="str">
        <f>IF(Table3[[#This Row],[Discount %'[Calculated']]]&gt;=50,"Yes", "No")</f>
        <v>No</v>
      </c>
      <c r="K595" s="3">
        <f>Table3[[#This Row],[actual_price]]*Table3[[#This Row],[rating]]</f>
        <v>4400</v>
      </c>
      <c r="L595" s="3" t="str">
        <f>IF(Table3[[#This Row],[discounted_price]]&lt;200, "&lt;$200", IF(Table3[[#This Row],[discounted_price]]&lt;=500, "$200-$500", "&gt;$500" ))</f>
        <v>&gt;$500</v>
      </c>
      <c r="M595" s="3">
        <f>Table3[[#This Row],[rating]]+(Table3[[#This Row],[rating_count]]/1000)</f>
        <v>71.662000000000006</v>
      </c>
      <c r="N595" s="2" t="s">
        <v>3025</v>
      </c>
      <c r="O595" s="2" t="s">
        <v>3026</v>
      </c>
      <c r="P595" s="2" t="s">
        <v>3027</v>
      </c>
      <c r="Q595" s="2" t="s">
        <v>3028</v>
      </c>
      <c r="R595" s="2" t="s">
        <v>3029</v>
      </c>
      <c r="S595" s="2" t="s">
        <v>3030</v>
      </c>
      <c r="T595" s="2" t="s">
        <v>4885</v>
      </c>
      <c r="U595" s="8" t="s">
        <v>4886</v>
      </c>
    </row>
    <row r="596" spans="1:21" ht="45" customHeight="1" x14ac:dyDescent="0.25">
      <c r="A596" s="7" t="s">
        <v>3033</v>
      </c>
      <c r="B596" s="2" t="s">
        <v>3034</v>
      </c>
      <c r="C596" s="2" t="s">
        <v>2948</v>
      </c>
      <c r="D596" s="4">
        <v>1999</v>
      </c>
      <c r="E596" s="4">
        <v>4999</v>
      </c>
      <c r="F596" s="5">
        <v>0.6</v>
      </c>
      <c r="G596" s="2">
        <v>4.0999999999999996</v>
      </c>
      <c r="H596" s="3">
        <v>10689</v>
      </c>
      <c r="I596" s="3">
        <f>(Table3[[#This Row],[actual_price]]-Table3[[#This Row],[discounted_price]])/Table3[[#This Row],[actual_price]]*100</f>
        <v>60.012002400480092</v>
      </c>
      <c r="J596" s="3" t="str">
        <f>IF(Table3[[#This Row],[Discount %'[Calculated']]]&gt;=50,"Yes", "No")</f>
        <v>Yes</v>
      </c>
      <c r="K596" s="3">
        <f>Table3[[#This Row],[actual_price]]*Table3[[#This Row],[rating]]</f>
        <v>20495.899999999998</v>
      </c>
      <c r="L596" s="3" t="str">
        <f>IF(Table3[[#This Row],[discounted_price]]&lt;200, "&lt;$200", IF(Table3[[#This Row],[discounted_price]]&lt;=500, "$200-$500", "&gt;$500" ))</f>
        <v>&gt;$500</v>
      </c>
      <c r="M596" s="3">
        <f>Table3[[#This Row],[rating]]+(Table3[[#This Row],[rating_count]]/1000)</f>
        <v>14.789</v>
      </c>
      <c r="N596" s="2" t="s">
        <v>3035</v>
      </c>
      <c r="O596" s="2" t="s">
        <v>3036</v>
      </c>
      <c r="P596" s="2" t="s">
        <v>3037</v>
      </c>
      <c r="Q596" s="2" t="s">
        <v>3038</v>
      </c>
      <c r="R596" s="2" t="s">
        <v>3039</v>
      </c>
      <c r="S596" s="2" t="s">
        <v>3040</v>
      </c>
      <c r="T596" s="2" t="s">
        <v>4887</v>
      </c>
      <c r="U596" s="8" t="s">
        <v>4888</v>
      </c>
    </row>
    <row r="597" spans="1:21" ht="45" customHeight="1" x14ac:dyDescent="0.25">
      <c r="A597" s="7" t="s">
        <v>4889</v>
      </c>
      <c r="B597" s="2" t="s">
        <v>4890</v>
      </c>
      <c r="C597" s="2" t="s">
        <v>3066</v>
      </c>
      <c r="D597" s="4">
        <v>1399</v>
      </c>
      <c r="E597" s="4">
        <v>3990</v>
      </c>
      <c r="F597" s="5">
        <v>0.65</v>
      </c>
      <c r="G597" s="2">
        <v>4.0999999999999996</v>
      </c>
      <c r="H597" s="3">
        <v>141841</v>
      </c>
      <c r="I597" s="3">
        <f>(Table3[[#This Row],[actual_price]]-Table3[[#This Row],[discounted_price]])/Table3[[#This Row],[actual_price]]*100</f>
        <v>64.937343358395992</v>
      </c>
      <c r="J597" s="3" t="str">
        <f>IF(Table3[[#This Row],[Discount %'[Calculated']]]&gt;=50,"Yes", "No")</f>
        <v>Yes</v>
      </c>
      <c r="K597" s="3">
        <f>Table3[[#This Row],[actual_price]]*Table3[[#This Row],[rating]]</f>
        <v>16358.999999999998</v>
      </c>
      <c r="L597" s="3" t="str">
        <f>IF(Table3[[#This Row],[discounted_price]]&lt;200, "&lt;$200", IF(Table3[[#This Row],[discounted_price]]&lt;=500, "$200-$500", "&gt;$500" ))</f>
        <v>&gt;$500</v>
      </c>
      <c r="M597" s="3">
        <f>Table3[[#This Row],[rating]]+(Table3[[#This Row],[rating_count]]/1000)</f>
        <v>145.941</v>
      </c>
      <c r="N597" s="2" t="s">
        <v>4891</v>
      </c>
      <c r="O597" s="2" t="s">
        <v>4892</v>
      </c>
      <c r="P597" s="2" t="s">
        <v>4893</v>
      </c>
      <c r="Q597" s="2" t="s">
        <v>4894</v>
      </c>
      <c r="R597" s="2" t="s">
        <v>4895</v>
      </c>
      <c r="S597" s="2" t="s">
        <v>4896</v>
      </c>
      <c r="T597" s="2" t="s">
        <v>4897</v>
      </c>
      <c r="U597" s="8" t="s">
        <v>4898</v>
      </c>
    </row>
    <row r="598" spans="1:21" ht="45" customHeight="1" x14ac:dyDescent="0.25">
      <c r="A598" s="7" t="s">
        <v>4899</v>
      </c>
      <c r="B598" s="2" t="s">
        <v>4900</v>
      </c>
      <c r="C598" s="2" t="s">
        <v>4901</v>
      </c>
      <c r="D598" s="2">
        <v>349</v>
      </c>
      <c r="E598" s="4">
        <v>1499</v>
      </c>
      <c r="F598" s="5">
        <v>0.77</v>
      </c>
      <c r="G598" s="2">
        <v>4.3</v>
      </c>
      <c r="H598" s="3">
        <v>24791</v>
      </c>
      <c r="I598" s="3">
        <f>(Table3[[#This Row],[actual_price]]-Table3[[#This Row],[discounted_price]])/Table3[[#This Row],[actual_price]]*100</f>
        <v>76.717811874583049</v>
      </c>
      <c r="J598" s="3" t="str">
        <f>IF(Table3[[#This Row],[Discount %'[Calculated']]]&gt;=50,"Yes", "No")</f>
        <v>Yes</v>
      </c>
      <c r="K598" s="3">
        <f>Table3[[#This Row],[actual_price]]*Table3[[#This Row],[rating]]</f>
        <v>6445.7</v>
      </c>
      <c r="L598" s="3" t="str">
        <f>IF(Table3[[#This Row],[discounted_price]]&lt;200, "&lt;$200", IF(Table3[[#This Row],[discounted_price]]&lt;=500, "$200-$500", "&gt;$500" ))</f>
        <v>$200-$500</v>
      </c>
      <c r="M598" s="3">
        <f>Table3[[#This Row],[rating]]+(Table3[[#This Row],[rating_count]]/1000)</f>
        <v>29.091000000000001</v>
      </c>
      <c r="N598" s="2" t="s">
        <v>4902</v>
      </c>
      <c r="O598" s="2" t="s">
        <v>4903</v>
      </c>
      <c r="P598" s="2" t="s">
        <v>4904</v>
      </c>
      <c r="Q598" s="2" t="s">
        <v>4905</v>
      </c>
      <c r="R598" s="2" t="s">
        <v>4906</v>
      </c>
      <c r="S598" s="2" t="s">
        <v>4907</v>
      </c>
      <c r="T598" s="2" t="s">
        <v>4908</v>
      </c>
      <c r="U598" s="8" t="s">
        <v>4909</v>
      </c>
    </row>
    <row r="599" spans="1:21" ht="45" customHeight="1" x14ac:dyDescent="0.25">
      <c r="A599" s="7" t="s">
        <v>4910</v>
      </c>
      <c r="B599" s="2" t="s">
        <v>4911</v>
      </c>
      <c r="C599" s="2" t="s">
        <v>3066</v>
      </c>
      <c r="D599" s="2">
        <v>149</v>
      </c>
      <c r="E599" s="2">
        <v>399</v>
      </c>
      <c r="F599" s="5">
        <v>0.63</v>
      </c>
      <c r="G599" s="2">
        <v>3.5</v>
      </c>
      <c r="H599" s="3">
        <v>21764</v>
      </c>
      <c r="I599" s="3">
        <f>(Table3[[#This Row],[actual_price]]-Table3[[#This Row],[discounted_price]])/Table3[[#This Row],[actual_price]]*100</f>
        <v>62.656641604010019</v>
      </c>
      <c r="J599" s="3" t="str">
        <f>IF(Table3[[#This Row],[Discount %'[Calculated']]]&gt;=50,"Yes", "No")</f>
        <v>Yes</v>
      </c>
      <c r="K599" s="3">
        <f>Table3[[#This Row],[actual_price]]*Table3[[#This Row],[rating]]</f>
        <v>1396.5</v>
      </c>
      <c r="L599" s="3" t="str">
        <f>IF(Table3[[#This Row],[discounted_price]]&lt;200, "&lt;$200", IF(Table3[[#This Row],[discounted_price]]&lt;=500, "$200-$500", "&gt;$500" ))</f>
        <v>&lt;$200</v>
      </c>
      <c r="M599" s="3">
        <f>Table3[[#This Row],[rating]]+(Table3[[#This Row],[rating_count]]/1000)</f>
        <v>25.263999999999999</v>
      </c>
      <c r="N599" s="2" t="s">
        <v>4912</v>
      </c>
      <c r="O599" s="2" t="s">
        <v>4913</v>
      </c>
      <c r="P599" s="2" t="s">
        <v>4914</v>
      </c>
      <c r="Q599" s="2" t="s">
        <v>4915</v>
      </c>
      <c r="R599" s="2" t="s">
        <v>4916</v>
      </c>
      <c r="S599" s="2" t="s">
        <v>4917</v>
      </c>
      <c r="T599" s="2" t="s">
        <v>4918</v>
      </c>
      <c r="U599" s="8" t="s">
        <v>4919</v>
      </c>
    </row>
    <row r="600" spans="1:21" ht="45" customHeight="1" x14ac:dyDescent="0.25">
      <c r="A600" s="7" t="s">
        <v>3064</v>
      </c>
      <c r="B600" s="2" t="s">
        <v>3065</v>
      </c>
      <c r="C600" s="2" t="s">
        <v>3066</v>
      </c>
      <c r="D600" s="2">
        <v>599</v>
      </c>
      <c r="E600" s="2">
        <v>999</v>
      </c>
      <c r="F600" s="5">
        <v>0.4</v>
      </c>
      <c r="G600" s="2">
        <v>4.0999999999999996</v>
      </c>
      <c r="H600" s="3">
        <v>192587</v>
      </c>
      <c r="I600" s="3">
        <f>(Table3[[#This Row],[actual_price]]-Table3[[#This Row],[discounted_price]])/Table3[[#This Row],[actual_price]]*100</f>
        <v>40.04004004004004</v>
      </c>
      <c r="J600" s="3" t="str">
        <f>IF(Table3[[#This Row],[Discount %'[Calculated']]]&gt;=50,"Yes", "No")</f>
        <v>No</v>
      </c>
      <c r="K600" s="3">
        <f>Table3[[#This Row],[actual_price]]*Table3[[#This Row],[rating]]</f>
        <v>4095.8999999999996</v>
      </c>
      <c r="L600" s="3" t="str">
        <f>IF(Table3[[#This Row],[discounted_price]]&lt;200, "&lt;$200", IF(Table3[[#This Row],[discounted_price]]&lt;=500, "$200-$500", "&gt;$500" ))</f>
        <v>&gt;$500</v>
      </c>
      <c r="M600" s="3">
        <f>Table3[[#This Row],[rating]]+(Table3[[#This Row],[rating_count]]/1000)</f>
        <v>196.68699999999998</v>
      </c>
      <c r="N600" s="2" t="s">
        <v>3067</v>
      </c>
      <c r="O600" s="2" t="s">
        <v>3068</v>
      </c>
      <c r="P600" s="2" t="s">
        <v>3069</v>
      </c>
      <c r="Q600" s="2" t="s">
        <v>3070</v>
      </c>
      <c r="R600" s="2" t="s">
        <v>3071</v>
      </c>
      <c r="S600" s="2" t="s">
        <v>3072</v>
      </c>
      <c r="T600" s="2" t="s">
        <v>4920</v>
      </c>
      <c r="U600" s="8" t="s">
        <v>4921</v>
      </c>
    </row>
    <row r="601" spans="1:21" ht="45" customHeight="1" x14ac:dyDescent="0.25">
      <c r="A601" s="7" t="s">
        <v>4922</v>
      </c>
      <c r="B601" s="2" t="s">
        <v>4923</v>
      </c>
      <c r="C601" s="2" t="s">
        <v>4425</v>
      </c>
      <c r="D601" s="4">
        <v>1220</v>
      </c>
      <c r="E601" s="4">
        <v>3990</v>
      </c>
      <c r="F601" s="5">
        <v>0.69</v>
      </c>
      <c r="G601" s="2">
        <v>4.0999999999999996</v>
      </c>
      <c r="H601" s="3">
        <v>107151</v>
      </c>
      <c r="I601" s="3">
        <f>(Table3[[#This Row],[actual_price]]-Table3[[#This Row],[discounted_price]])/Table3[[#This Row],[actual_price]]*100</f>
        <v>69.423558897243112</v>
      </c>
      <c r="J601" s="3" t="str">
        <f>IF(Table3[[#This Row],[Discount %'[Calculated']]]&gt;=50,"Yes", "No")</f>
        <v>Yes</v>
      </c>
      <c r="K601" s="3">
        <f>Table3[[#This Row],[actual_price]]*Table3[[#This Row],[rating]]</f>
        <v>16358.999999999998</v>
      </c>
      <c r="L601" s="3" t="str">
        <f>IF(Table3[[#This Row],[discounted_price]]&lt;200, "&lt;$200", IF(Table3[[#This Row],[discounted_price]]&lt;=500, "$200-$500", "&gt;$500" ))</f>
        <v>&gt;$500</v>
      </c>
      <c r="M601" s="3">
        <f>Table3[[#This Row],[rating]]+(Table3[[#This Row],[rating_count]]/1000)</f>
        <v>111.25099999999999</v>
      </c>
      <c r="N601" s="2" t="s">
        <v>4924</v>
      </c>
      <c r="O601" s="2" t="s">
        <v>4925</v>
      </c>
      <c r="P601" s="2" t="s">
        <v>4926</v>
      </c>
      <c r="Q601" s="2" t="s">
        <v>4927</v>
      </c>
      <c r="R601" s="2" t="s">
        <v>4928</v>
      </c>
      <c r="S601" s="2" t="s">
        <v>4929</v>
      </c>
      <c r="T601" s="2" t="s">
        <v>4930</v>
      </c>
      <c r="U601" s="8" t="s">
        <v>4931</v>
      </c>
    </row>
    <row r="602" spans="1:21" ht="45" customHeight="1" x14ac:dyDescent="0.25">
      <c r="A602" s="7" t="s">
        <v>3054</v>
      </c>
      <c r="B602" s="2" t="s">
        <v>3055</v>
      </c>
      <c r="C602" s="2" t="s">
        <v>2948</v>
      </c>
      <c r="D602" s="4">
        <v>1499</v>
      </c>
      <c r="E602" s="4">
        <v>6990</v>
      </c>
      <c r="F602" s="5">
        <v>0.79</v>
      </c>
      <c r="G602" s="2">
        <v>3.9</v>
      </c>
      <c r="H602" s="3">
        <v>21797</v>
      </c>
      <c r="I602" s="3">
        <f>(Table3[[#This Row],[actual_price]]-Table3[[#This Row],[discounted_price]])/Table3[[#This Row],[actual_price]]*100</f>
        <v>78.55507868383404</v>
      </c>
      <c r="J602" s="3" t="str">
        <f>IF(Table3[[#This Row],[Discount %'[Calculated']]]&gt;=50,"Yes", "No")</f>
        <v>Yes</v>
      </c>
      <c r="K602" s="3">
        <f>Table3[[#This Row],[actual_price]]*Table3[[#This Row],[rating]]</f>
        <v>27261</v>
      </c>
      <c r="L602" s="3" t="str">
        <f>IF(Table3[[#This Row],[discounted_price]]&lt;200, "&lt;$200", IF(Table3[[#This Row],[discounted_price]]&lt;=500, "$200-$500", "&gt;$500" ))</f>
        <v>&gt;$500</v>
      </c>
      <c r="M602" s="3">
        <f>Table3[[#This Row],[rating]]+(Table3[[#This Row],[rating_count]]/1000)</f>
        <v>25.696999999999999</v>
      </c>
      <c r="N602" s="2" t="s">
        <v>3056</v>
      </c>
      <c r="O602" s="2" t="s">
        <v>4932</v>
      </c>
      <c r="P602" s="2" t="s">
        <v>4933</v>
      </c>
      <c r="Q602" s="2" t="s">
        <v>4934</v>
      </c>
      <c r="R602" s="2" t="s">
        <v>4935</v>
      </c>
      <c r="S602" s="2" t="s">
        <v>4936</v>
      </c>
      <c r="T602" s="2" t="s">
        <v>4937</v>
      </c>
      <c r="U602" s="8" t="s">
        <v>4938</v>
      </c>
    </row>
    <row r="603" spans="1:21" ht="45" customHeight="1" x14ac:dyDescent="0.25">
      <c r="A603" s="7" t="s">
        <v>4939</v>
      </c>
      <c r="B603" s="2" t="s">
        <v>4940</v>
      </c>
      <c r="C603" s="2" t="s">
        <v>3066</v>
      </c>
      <c r="D603" s="2">
        <v>499</v>
      </c>
      <c r="E603" s="2">
        <v>999</v>
      </c>
      <c r="F603" s="5">
        <v>0.5</v>
      </c>
      <c r="G603" s="2">
        <v>3.9</v>
      </c>
      <c r="H603" s="3">
        <v>92995</v>
      </c>
      <c r="I603" s="3">
        <f>(Table3[[#This Row],[actual_price]]-Table3[[#This Row],[discounted_price]])/Table3[[#This Row],[actual_price]]*100</f>
        <v>50.050050050050054</v>
      </c>
      <c r="J603" s="3" t="str">
        <f>IF(Table3[[#This Row],[Discount %'[Calculated']]]&gt;=50,"Yes", "No")</f>
        <v>Yes</v>
      </c>
      <c r="K603" s="3">
        <f>Table3[[#This Row],[actual_price]]*Table3[[#This Row],[rating]]</f>
        <v>3896.1</v>
      </c>
      <c r="L603" s="3" t="str">
        <f>IF(Table3[[#This Row],[discounted_price]]&lt;200, "&lt;$200", IF(Table3[[#This Row],[discounted_price]]&lt;=500, "$200-$500", "&gt;$500" ))</f>
        <v>$200-$500</v>
      </c>
      <c r="M603" s="3">
        <f>Table3[[#This Row],[rating]]+(Table3[[#This Row],[rating_count]]/1000)</f>
        <v>96.89500000000001</v>
      </c>
      <c r="N603" s="2" t="s">
        <v>4941</v>
      </c>
      <c r="O603" s="2" t="s">
        <v>4942</v>
      </c>
      <c r="P603" s="2" t="s">
        <v>4943</v>
      </c>
      <c r="Q603" s="2" t="s">
        <v>4944</v>
      </c>
      <c r="R603" s="2" t="s">
        <v>4945</v>
      </c>
      <c r="S603" s="2" t="s">
        <v>4946</v>
      </c>
      <c r="T603" s="2" t="s">
        <v>4947</v>
      </c>
      <c r="U603" s="8" t="s">
        <v>4948</v>
      </c>
    </row>
    <row r="604" spans="1:21" ht="45" customHeight="1" x14ac:dyDescent="0.25">
      <c r="A604" s="7" t="s">
        <v>4949</v>
      </c>
      <c r="B604" s="2" t="s">
        <v>4950</v>
      </c>
      <c r="C604" s="2" t="s">
        <v>3519</v>
      </c>
      <c r="D604" s="2">
        <v>99</v>
      </c>
      <c r="E604" s="2">
        <v>999</v>
      </c>
      <c r="F604" s="5">
        <v>0.9</v>
      </c>
      <c r="G604" s="2">
        <v>4.0999999999999996</v>
      </c>
      <c r="H604" s="3">
        <v>8751</v>
      </c>
      <c r="I604" s="3">
        <f>(Table3[[#This Row],[actual_price]]-Table3[[#This Row],[discounted_price]])/Table3[[#This Row],[actual_price]]*100</f>
        <v>90.090090090090087</v>
      </c>
      <c r="J604" s="3" t="str">
        <f>IF(Table3[[#This Row],[Discount %'[Calculated']]]&gt;=50,"Yes", "No")</f>
        <v>Yes</v>
      </c>
      <c r="K604" s="3">
        <f>Table3[[#This Row],[actual_price]]*Table3[[#This Row],[rating]]</f>
        <v>4095.8999999999996</v>
      </c>
      <c r="L604" s="3" t="str">
        <f>IF(Table3[[#This Row],[discounted_price]]&lt;200, "&lt;$200", IF(Table3[[#This Row],[discounted_price]]&lt;=500, "$200-$500", "&gt;$500" ))</f>
        <v>&lt;$200</v>
      </c>
      <c r="M604" s="3">
        <f>Table3[[#This Row],[rating]]+(Table3[[#This Row],[rating_count]]/1000)</f>
        <v>12.850999999999999</v>
      </c>
      <c r="N604" s="2" t="s">
        <v>4612</v>
      </c>
      <c r="O604" s="2" t="s">
        <v>4951</v>
      </c>
      <c r="P604" s="2" t="s">
        <v>4952</v>
      </c>
      <c r="Q604" s="2" t="s">
        <v>4953</v>
      </c>
      <c r="R604" s="2" t="s">
        <v>4954</v>
      </c>
      <c r="S604" s="2" t="s">
        <v>4955</v>
      </c>
      <c r="T604" s="2" t="s">
        <v>4956</v>
      </c>
      <c r="U604" s="8" t="s">
        <v>4957</v>
      </c>
    </row>
    <row r="605" spans="1:21" ht="45" customHeight="1" x14ac:dyDescent="0.25">
      <c r="A605" s="7" t="s">
        <v>3105</v>
      </c>
      <c r="B605" s="2" t="s">
        <v>3106</v>
      </c>
      <c r="C605" s="2" t="s">
        <v>3107</v>
      </c>
      <c r="D605" s="2">
        <v>349</v>
      </c>
      <c r="E605" s="4">
        <v>1299</v>
      </c>
      <c r="F605" s="5">
        <v>0.73</v>
      </c>
      <c r="G605" s="2">
        <v>4</v>
      </c>
      <c r="H605" s="3">
        <v>14283</v>
      </c>
      <c r="I605" s="3">
        <f>(Table3[[#This Row],[actual_price]]-Table3[[#This Row],[discounted_price]])/Table3[[#This Row],[actual_price]]*100</f>
        <v>73.133179368745189</v>
      </c>
      <c r="J605" s="3" t="str">
        <f>IF(Table3[[#This Row],[Discount %'[Calculated']]]&gt;=50,"Yes", "No")</f>
        <v>Yes</v>
      </c>
      <c r="K605" s="3">
        <f>Table3[[#This Row],[actual_price]]*Table3[[#This Row],[rating]]</f>
        <v>5196</v>
      </c>
      <c r="L605" s="3" t="str">
        <f>IF(Table3[[#This Row],[discounted_price]]&lt;200, "&lt;$200", IF(Table3[[#This Row],[discounted_price]]&lt;=500, "$200-$500", "&gt;$500" ))</f>
        <v>$200-$500</v>
      </c>
      <c r="M605" s="3">
        <f>Table3[[#This Row],[rating]]+(Table3[[#This Row],[rating_count]]/1000)</f>
        <v>18.283000000000001</v>
      </c>
      <c r="N605" s="2" t="s">
        <v>3108</v>
      </c>
      <c r="O605" s="2" t="s">
        <v>3109</v>
      </c>
      <c r="P605" s="2" t="s">
        <v>3110</v>
      </c>
      <c r="Q605" s="2" t="s">
        <v>3111</v>
      </c>
      <c r="R605" s="2" t="s">
        <v>3112</v>
      </c>
      <c r="S605" s="2" t="s">
        <v>3113</v>
      </c>
      <c r="T605" s="2" t="s">
        <v>4958</v>
      </c>
      <c r="U605" s="8" t="s">
        <v>4959</v>
      </c>
    </row>
    <row r="606" spans="1:21" ht="45" customHeight="1" x14ac:dyDescent="0.25">
      <c r="A606" s="7" t="s">
        <v>4960</v>
      </c>
      <c r="B606" s="2" t="s">
        <v>4961</v>
      </c>
      <c r="C606" s="2" t="s">
        <v>4834</v>
      </c>
      <c r="D606" s="2">
        <v>475</v>
      </c>
      <c r="E606" s="4">
        <v>1500</v>
      </c>
      <c r="F606" s="5">
        <v>0.68</v>
      </c>
      <c r="G606" s="2">
        <v>4.2</v>
      </c>
      <c r="H606" s="3">
        <v>64273</v>
      </c>
      <c r="I606" s="3">
        <f>(Table3[[#This Row],[actual_price]]-Table3[[#This Row],[discounted_price]])/Table3[[#This Row],[actual_price]]*100</f>
        <v>68.333333333333329</v>
      </c>
      <c r="J606" s="3" t="str">
        <f>IF(Table3[[#This Row],[Discount %'[Calculated']]]&gt;=50,"Yes", "No")</f>
        <v>Yes</v>
      </c>
      <c r="K606" s="3">
        <f>Table3[[#This Row],[actual_price]]*Table3[[#This Row],[rating]]</f>
        <v>6300</v>
      </c>
      <c r="L606" s="3" t="str">
        <f>IF(Table3[[#This Row],[discounted_price]]&lt;200, "&lt;$200", IF(Table3[[#This Row],[discounted_price]]&lt;=500, "$200-$500", "&gt;$500" ))</f>
        <v>$200-$500</v>
      </c>
      <c r="M606" s="3">
        <f>Table3[[#This Row],[rating]]+(Table3[[#This Row],[rating_count]]/1000)</f>
        <v>68.472999999999999</v>
      </c>
      <c r="N606" s="2" t="s">
        <v>4962</v>
      </c>
      <c r="O606" s="2" t="s">
        <v>4963</v>
      </c>
      <c r="P606" s="2" t="s">
        <v>4964</v>
      </c>
      <c r="Q606" s="2" t="s">
        <v>4965</v>
      </c>
      <c r="R606" s="2" t="s">
        <v>4966</v>
      </c>
      <c r="S606" s="2" t="s">
        <v>4967</v>
      </c>
      <c r="T606" s="2" t="s">
        <v>4968</v>
      </c>
      <c r="U606" s="8" t="s">
        <v>4969</v>
      </c>
    </row>
    <row r="607" spans="1:21" ht="45" customHeight="1" x14ac:dyDescent="0.25">
      <c r="A607" s="7" t="s">
        <v>4970</v>
      </c>
      <c r="B607" s="2" t="s">
        <v>4971</v>
      </c>
      <c r="C607" s="2" t="s">
        <v>4845</v>
      </c>
      <c r="D607" s="2">
        <v>269</v>
      </c>
      <c r="E607" s="2">
        <v>649</v>
      </c>
      <c r="F607" s="5">
        <v>0.59</v>
      </c>
      <c r="G607" s="2">
        <v>4.3</v>
      </c>
      <c r="H607" s="3">
        <v>54315</v>
      </c>
      <c r="I607" s="3">
        <f>(Table3[[#This Row],[actual_price]]-Table3[[#This Row],[discounted_price]])/Table3[[#This Row],[actual_price]]*100</f>
        <v>58.551617873651772</v>
      </c>
      <c r="J607" s="3" t="str">
        <f>IF(Table3[[#This Row],[Discount %'[Calculated']]]&gt;=50,"Yes", "No")</f>
        <v>Yes</v>
      </c>
      <c r="K607" s="3">
        <f>Table3[[#This Row],[actual_price]]*Table3[[#This Row],[rating]]</f>
        <v>2790.7</v>
      </c>
      <c r="L607" s="3" t="str">
        <f>IF(Table3[[#This Row],[discounted_price]]&lt;200, "&lt;$200", IF(Table3[[#This Row],[discounted_price]]&lt;=500, "$200-$500", "&gt;$500" ))</f>
        <v>$200-$500</v>
      </c>
      <c r="M607" s="3">
        <f>Table3[[#This Row],[rating]]+(Table3[[#This Row],[rating_count]]/1000)</f>
        <v>58.614999999999995</v>
      </c>
      <c r="N607" s="2" t="s">
        <v>4972</v>
      </c>
      <c r="O607" s="2" t="s">
        <v>4973</v>
      </c>
      <c r="P607" s="2" t="s">
        <v>4974</v>
      </c>
      <c r="Q607" s="2" t="s">
        <v>4975</v>
      </c>
      <c r="R607" s="2" t="s">
        <v>4976</v>
      </c>
      <c r="S607" s="2" t="s">
        <v>4977</v>
      </c>
      <c r="T607" s="2" t="s">
        <v>4978</v>
      </c>
      <c r="U607" s="8" t="s">
        <v>4979</v>
      </c>
    </row>
    <row r="608" spans="1:21" ht="45" customHeight="1" x14ac:dyDescent="0.25">
      <c r="A608" s="7" t="s">
        <v>4980</v>
      </c>
      <c r="B608" s="2" t="s">
        <v>4981</v>
      </c>
      <c r="C608" s="2" t="s">
        <v>4845</v>
      </c>
      <c r="D608" s="2">
        <v>299</v>
      </c>
      <c r="E608" s="2">
        <v>599</v>
      </c>
      <c r="F608" s="5">
        <v>0.5</v>
      </c>
      <c r="G608" s="2">
        <v>4.0999999999999996</v>
      </c>
      <c r="H608" s="3">
        <v>1597</v>
      </c>
      <c r="I608" s="3">
        <f>(Table3[[#This Row],[actual_price]]-Table3[[#This Row],[discounted_price]])/Table3[[#This Row],[actual_price]]*100</f>
        <v>50.083472454090149</v>
      </c>
      <c r="J608" s="3" t="str">
        <f>IF(Table3[[#This Row],[Discount %'[Calculated']]]&gt;=50,"Yes", "No")</f>
        <v>Yes</v>
      </c>
      <c r="K608" s="3">
        <f>Table3[[#This Row],[actual_price]]*Table3[[#This Row],[rating]]</f>
        <v>2455.8999999999996</v>
      </c>
      <c r="L608" s="3" t="str">
        <f>IF(Table3[[#This Row],[discounted_price]]&lt;200, "&lt;$200", IF(Table3[[#This Row],[discounted_price]]&lt;=500, "$200-$500", "&gt;$500" ))</f>
        <v>$200-$500</v>
      </c>
      <c r="M608" s="3">
        <f>Table3[[#This Row],[rating]]+(Table3[[#This Row],[rating_count]]/1000)</f>
        <v>5.6969999999999992</v>
      </c>
      <c r="N608" s="2" t="s">
        <v>4982</v>
      </c>
      <c r="O608" s="2" t="s">
        <v>4983</v>
      </c>
      <c r="P608" s="2" t="s">
        <v>4984</v>
      </c>
      <c r="Q608" s="2" t="s">
        <v>4985</v>
      </c>
      <c r="R608" s="2" t="s">
        <v>4986</v>
      </c>
      <c r="S608" s="2" t="s">
        <v>4987</v>
      </c>
      <c r="T608" s="2" t="s">
        <v>4988</v>
      </c>
      <c r="U608" s="8" t="s">
        <v>4989</v>
      </c>
    </row>
    <row r="609" spans="1:21" ht="45" customHeight="1" x14ac:dyDescent="0.25">
      <c r="A609" s="7" t="s">
        <v>3171</v>
      </c>
      <c r="B609" s="2" t="s">
        <v>3172</v>
      </c>
      <c r="C609" s="2" t="s">
        <v>2948</v>
      </c>
      <c r="D609" s="4">
        <v>1599</v>
      </c>
      <c r="E609" s="4">
        <v>3999</v>
      </c>
      <c r="F609" s="5">
        <v>0.6</v>
      </c>
      <c r="G609" s="2">
        <v>4</v>
      </c>
      <c r="H609" s="3">
        <v>30254</v>
      </c>
      <c r="I609" s="3">
        <f>(Table3[[#This Row],[actual_price]]-Table3[[#This Row],[discounted_price]])/Table3[[#This Row],[actual_price]]*100</f>
        <v>60.015003750937737</v>
      </c>
      <c r="J609" s="3" t="str">
        <f>IF(Table3[[#This Row],[Discount %'[Calculated']]]&gt;=50,"Yes", "No")</f>
        <v>Yes</v>
      </c>
      <c r="K609" s="3">
        <f>Table3[[#This Row],[actual_price]]*Table3[[#This Row],[rating]]</f>
        <v>15996</v>
      </c>
      <c r="L609" s="3" t="str">
        <f>IF(Table3[[#This Row],[discounted_price]]&lt;200, "&lt;$200", IF(Table3[[#This Row],[discounted_price]]&lt;=500, "$200-$500", "&gt;$500" ))</f>
        <v>&gt;$500</v>
      </c>
      <c r="M609" s="3">
        <f>Table3[[#This Row],[rating]]+(Table3[[#This Row],[rating_count]]/1000)</f>
        <v>34.254000000000005</v>
      </c>
      <c r="N609" s="2" t="s">
        <v>3173</v>
      </c>
      <c r="O609" s="2" t="s">
        <v>4724</v>
      </c>
      <c r="P609" s="2" t="s">
        <v>4725</v>
      </c>
      <c r="Q609" s="2" t="s">
        <v>4726</v>
      </c>
      <c r="R609" s="2" t="s">
        <v>4727</v>
      </c>
      <c r="S609" s="2" t="s">
        <v>4728</v>
      </c>
      <c r="T609" s="2" t="s">
        <v>4990</v>
      </c>
      <c r="U609" s="8" t="s">
        <v>4991</v>
      </c>
    </row>
    <row r="610" spans="1:21" ht="45" customHeight="1" x14ac:dyDescent="0.25">
      <c r="A610" s="7" t="s">
        <v>3181</v>
      </c>
      <c r="B610" s="2" t="s">
        <v>3182</v>
      </c>
      <c r="C610" s="2" t="s">
        <v>2948</v>
      </c>
      <c r="D610" s="4">
        <v>1499</v>
      </c>
      <c r="E610" s="4">
        <v>7999</v>
      </c>
      <c r="F610" s="5">
        <v>0.81</v>
      </c>
      <c r="G610" s="2">
        <v>4.2</v>
      </c>
      <c r="H610" s="3">
        <v>22638</v>
      </c>
      <c r="I610" s="3">
        <f>(Table3[[#This Row],[actual_price]]-Table3[[#This Row],[discounted_price]])/Table3[[#This Row],[actual_price]]*100</f>
        <v>81.260157519689955</v>
      </c>
      <c r="J610" s="3" t="str">
        <f>IF(Table3[[#This Row],[Discount %'[Calculated']]]&gt;=50,"Yes", "No")</f>
        <v>Yes</v>
      </c>
      <c r="K610" s="3">
        <f>Table3[[#This Row],[actual_price]]*Table3[[#This Row],[rating]]</f>
        <v>33595.800000000003</v>
      </c>
      <c r="L610" s="3" t="str">
        <f>IF(Table3[[#This Row],[discounted_price]]&lt;200, "&lt;$200", IF(Table3[[#This Row],[discounted_price]]&lt;=500, "$200-$500", "&gt;$500" ))</f>
        <v>&gt;$500</v>
      </c>
      <c r="M610" s="3">
        <f>Table3[[#This Row],[rating]]+(Table3[[#This Row],[rating_count]]/1000)</f>
        <v>26.838000000000001</v>
      </c>
      <c r="N610" s="2" t="s">
        <v>3183</v>
      </c>
      <c r="O610" s="2" t="s">
        <v>3184</v>
      </c>
      <c r="P610" s="2" t="s">
        <v>3185</v>
      </c>
      <c r="Q610" s="2" t="s">
        <v>3186</v>
      </c>
      <c r="R610" s="2" t="s">
        <v>3187</v>
      </c>
      <c r="S610" s="2" t="s">
        <v>3188</v>
      </c>
      <c r="T610" s="2" t="s">
        <v>4992</v>
      </c>
      <c r="U610" s="8" t="s">
        <v>4993</v>
      </c>
    </row>
    <row r="611" spans="1:21" ht="45" customHeight="1" x14ac:dyDescent="0.25">
      <c r="A611" s="7" t="s">
        <v>4994</v>
      </c>
      <c r="B611" s="2" t="s">
        <v>4995</v>
      </c>
      <c r="C611" s="2" t="s">
        <v>3066</v>
      </c>
      <c r="D611" s="2">
        <v>329</v>
      </c>
      <c r="E611" s="2">
        <v>999</v>
      </c>
      <c r="F611" s="5">
        <v>0.67</v>
      </c>
      <c r="G611" s="2">
        <v>3.9</v>
      </c>
      <c r="H611" s="3">
        <v>77027</v>
      </c>
      <c r="I611" s="3">
        <f>(Table3[[#This Row],[actual_price]]-Table3[[#This Row],[discounted_price]])/Table3[[#This Row],[actual_price]]*100</f>
        <v>67.067067067067072</v>
      </c>
      <c r="J611" s="3" t="str">
        <f>IF(Table3[[#This Row],[Discount %'[Calculated']]]&gt;=50,"Yes", "No")</f>
        <v>Yes</v>
      </c>
      <c r="K611" s="3">
        <f>Table3[[#This Row],[actual_price]]*Table3[[#This Row],[rating]]</f>
        <v>3896.1</v>
      </c>
      <c r="L611" s="3" t="str">
        <f>IF(Table3[[#This Row],[discounted_price]]&lt;200, "&lt;$200", IF(Table3[[#This Row],[discounted_price]]&lt;=500, "$200-$500", "&gt;$500" ))</f>
        <v>$200-$500</v>
      </c>
      <c r="M611" s="3">
        <f>Table3[[#This Row],[rating]]+(Table3[[#This Row],[rating_count]]/1000)</f>
        <v>80.927000000000007</v>
      </c>
      <c r="N611" s="2" t="s">
        <v>4996</v>
      </c>
      <c r="O611" s="2" t="s">
        <v>4997</v>
      </c>
      <c r="P611" s="2" t="s">
        <v>4998</v>
      </c>
      <c r="Q611" s="2" t="s">
        <v>4999</v>
      </c>
      <c r="R611" s="2" t="s">
        <v>5000</v>
      </c>
      <c r="S611" s="2" t="s">
        <v>5001</v>
      </c>
      <c r="T611" s="2" t="s">
        <v>5002</v>
      </c>
      <c r="U611" s="8" t="s">
        <v>5003</v>
      </c>
    </row>
    <row r="612" spans="1:21" ht="45" customHeight="1" x14ac:dyDescent="0.25">
      <c r="A612" s="7" t="s">
        <v>5004</v>
      </c>
      <c r="B612" s="2" t="s">
        <v>5005</v>
      </c>
      <c r="C612" s="2" t="s">
        <v>5006</v>
      </c>
      <c r="D612" s="2">
        <v>549</v>
      </c>
      <c r="E612" s="4">
        <v>1799</v>
      </c>
      <c r="F612" s="5">
        <v>0.69</v>
      </c>
      <c r="G612" s="2">
        <v>4.3</v>
      </c>
      <c r="H612" s="3">
        <v>28829</v>
      </c>
      <c r="I612" s="3">
        <f>(Table3[[#This Row],[actual_price]]-Table3[[#This Row],[discounted_price]])/Table3[[#This Row],[actual_price]]*100</f>
        <v>69.48304613674263</v>
      </c>
      <c r="J612" s="3" t="str">
        <f>IF(Table3[[#This Row],[Discount %'[Calculated']]]&gt;=50,"Yes", "No")</f>
        <v>Yes</v>
      </c>
      <c r="K612" s="3">
        <f>Table3[[#This Row],[actual_price]]*Table3[[#This Row],[rating]]</f>
        <v>7735.7</v>
      </c>
      <c r="L612" s="3" t="str">
        <f>IF(Table3[[#This Row],[discounted_price]]&lt;200, "&lt;$200", IF(Table3[[#This Row],[discounted_price]]&lt;=500, "$200-$500", "&gt;$500" ))</f>
        <v>&gt;$500</v>
      </c>
      <c r="M612" s="3">
        <f>Table3[[#This Row],[rating]]+(Table3[[#This Row],[rating_count]]/1000)</f>
        <v>33.128999999999998</v>
      </c>
      <c r="N612" s="2" t="s">
        <v>5007</v>
      </c>
      <c r="O612" s="2" t="s">
        <v>5008</v>
      </c>
      <c r="P612" s="2" t="s">
        <v>5009</v>
      </c>
      <c r="Q612" s="2" t="s">
        <v>5010</v>
      </c>
      <c r="R612" s="2" t="s">
        <v>5011</v>
      </c>
      <c r="S612" s="2" t="s">
        <v>5012</v>
      </c>
      <c r="T612" s="2" t="s">
        <v>5013</v>
      </c>
      <c r="U612" s="8" t="s">
        <v>5014</v>
      </c>
    </row>
    <row r="613" spans="1:21" ht="45" customHeight="1" x14ac:dyDescent="0.25">
      <c r="A613" s="7" t="s">
        <v>3220</v>
      </c>
      <c r="B613" s="2" t="s">
        <v>3221</v>
      </c>
      <c r="C613" s="2" t="s">
        <v>2948</v>
      </c>
      <c r="D613" s="4">
        <v>2199</v>
      </c>
      <c r="E613" s="4">
        <v>9999</v>
      </c>
      <c r="F613" s="5">
        <v>0.78</v>
      </c>
      <c r="G613" s="2">
        <v>4.2</v>
      </c>
      <c r="H613" s="3">
        <v>29478</v>
      </c>
      <c r="I613" s="3">
        <f>(Table3[[#This Row],[actual_price]]-Table3[[#This Row],[discounted_price]])/Table3[[#This Row],[actual_price]]*100</f>
        <v>78.007800780078014</v>
      </c>
      <c r="J613" s="3" t="str">
        <f>IF(Table3[[#This Row],[Discount %'[Calculated']]]&gt;=50,"Yes", "No")</f>
        <v>Yes</v>
      </c>
      <c r="K613" s="3">
        <f>Table3[[#This Row],[actual_price]]*Table3[[#This Row],[rating]]</f>
        <v>41995.8</v>
      </c>
      <c r="L613" s="3" t="str">
        <f>IF(Table3[[#This Row],[discounted_price]]&lt;200, "&lt;$200", IF(Table3[[#This Row],[discounted_price]]&lt;=500, "$200-$500", "&gt;$500" ))</f>
        <v>&gt;$500</v>
      </c>
      <c r="M613" s="3">
        <f>Table3[[#This Row],[rating]]+(Table3[[#This Row],[rating_count]]/1000)</f>
        <v>33.678000000000004</v>
      </c>
      <c r="N613" s="2" t="s">
        <v>3222</v>
      </c>
      <c r="O613" s="2" t="s">
        <v>5015</v>
      </c>
      <c r="P613" s="2" t="s">
        <v>5016</v>
      </c>
      <c r="Q613" s="2" t="s">
        <v>5017</v>
      </c>
      <c r="R613" s="2" t="s">
        <v>5018</v>
      </c>
      <c r="S613" s="2" t="s">
        <v>5019</v>
      </c>
      <c r="T613" s="2" t="s">
        <v>5020</v>
      </c>
      <c r="U613" s="8" t="s">
        <v>5021</v>
      </c>
    </row>
    <row r="614" spans="1:21" ht="45" customHeight="1" x14ac:dyDescent="0.25">
      <c r="A614" s="7" t="s">
        <v>5022</v>
      </c>
      <c r="B614" s="2" t="s">
        <v>5023</v>
      </c>
      <c r="C614" s="2" t="s">
        <v>4845</v>
      </c>
      <c r="D614" s="2">
        <v>299</v>
      </c>
      <c r="E614" s="2">
        <v>650</v>
      </c>
      <c r="F614" s="5">
        <v>0.54</v>
      </c>
      <c r="G614" s="2">
        <v>4.5</v>
      </c>
      <c r="H614" s="3">
        <v>33176</v>
      </c>
      <c r="I614" s="3">
        <f>(Table3[[#This Row],[actual_price]]-Table3[[#This Row],[discounted_price]])/Table3[[#This Row],[actual_price]]*100</f>
        <v>54</v>
      </c>
      <c r="J614" s="3" t="str">
        <f>IF(Table3[[#This Row],[Discount %'[Calculated']]]&gt;=50,"Yes", "No")</f>
        <v>Yes</v>
      </c>
      <c r="K614" s="3">
        <f>Table3[[#This Row],[actual_price]]*Table3[[#This Row],[rating]]</f>
        <v>2925</v>
      </c>
      <c r="L614" s="3" t="str">
        <f>IF(Table3[[#This Row],[discounted_price]]&lt;200, "&lt;$200", IF(Table3[[#This Row],[discounted_price]]&lt;=500, "$200-$500", "&gt;$500" ))</f>
        <v>$200-$500</v>
      </c>
      <c r="M614" s="3">
        <f>Table3[[#This Row],[rating]]+(Table3[[#This Row],[rating_count]]/1000)</f>
        <v>37.676000000000002</v>
      </c>
      <c r="N614" s="2" t="s">
        <v>5024</v>
      </c>
      <c r="O614" s="2" t="s">
        <v>5025</v>
      </c>
      <c r="P614" s="2" t="s">
        <v>5026</v>
      </c>
      <c r="Q614" s="2" t="s">
        <v>5027</v>
      </c>
      <c r="R614" s="2" t="s">
        <v>5028</v>
      </c>
      <c r="S614" s="2" t="s">
        <v>5029</v>
      </c>
      <c r="T614" s="2" t="s">
        <v>5030</v>
      </c>
      <c r="U614" s="8" t="s">
        <v>5031</v>
      </c>
    </row>
    <row r="615" spans="1:21" ht="45" customHeight="1" x14ac:dyDescent="0.25">
      <c r="A615" s="7" t="s">
        <v>5032</v>
      </c>
      <c r="B615" s="2" t="s">
        <v>5033</v>
      </c>
      <c r="C615" s="2" t="s">
        <v>5034</v>
      </c>
      <c r="D615" s="2">
        <v>798</v>
      </c>
      <c r="E615" s="4">
        <v>1995</v>
      </c>
      <c r="F615" s="5">
        <v>0.6</v>
      </c>
      <c r="G615" s="2">
        <v>4</v>
      </c>
      <c r="H615" s="3">
        <v>68664</v>
      </c>
      <c r="I615" s="3">
        <f>(Table3[[#This Row],[actual_price]]-Table3[[#This Row],[discounted_price]])/Table3[[#This Row],[actual_price]]*100</f>
        <v>60</v>
      </c>
      <c r="J615" s="3" t="str">
        <f>IF(Table3[[#This Row],[Discount %'[Calculated']]]&gt;=50,"Yes", "No")</f>
        <v>Yes</v>
      </c>
      <c r="K615" s="3">
        <f>Table3[[#This Row],[actual_price]]*Table3[[#This Row],[rating]]</f>
        <v>7980</v>
      </c>
      <c r="L615" s="3" t="str">
        <f>IF(Table3[[#This Row],[discounted_price]]&lt;200, "&lt;$200", IF(Table3[[#This Row],[discounted_price]]&lt;=500, "$200-$500", "&gt;$500" ))</f>
        <v>&gt;$500</v>
      </c>
      <c r="M615" s="3">
        <f>Table3[[#This Row],[rating]]+(Table3[[#This Row],[rating_count]]/1000)</f>
        <v>72.664000000000001</v>
      </c>
      <c r="N615" s="2" t="s">
        <v>5035</v>
      </c>
      <c r="O615" s="2" t="s">
        <v>5036</v>
      </c>
      <c r="P615" s="2" t="s">
        <v>5037</v>
      </c>
      <c r="Q615" s="2" t="s">
        <v>5038</v>
      </c>
      <c r="R615" s="2" t="s">
        <v>5039</v>
      </c>
      <c r="S615" s="2" t="s">
        <v>5040</v>
      </c>
      <c r="T615" s="2" t="s">
        <v>5041</v>
      </c>
      <c r="U615" s="8" t="s">
        <v>5042</v>
      </c>
    </row>
    <row r="616" spans="1:21" ht="45" customHeight="1" x14ac:dyDescent="0.25">
      <c r="A616" s="7" t="s">
        <v>16</v>
      </c>
      <c r="B616" s="2" t="s">
        <v>17</v>
      </c>
      <c r="C616" s="2" t="s">
        <v>18</v>
      </c>
      <c r="D616" s="2">
        <v>399</v>
      </c>
      <c r="E616" s="4">
        <v>1099</v>
      </c>
      <c r="F616" s="5">
        <v>0.64</v>
      </c>
      <c r="G616" s="2">
        <v>4.2</v>
      </c>
      <c r="H616" s="3">
        <v>24269</v>
      </c>
      <c r="I616" s="3">
        <f>(Table3[[#This Row],[actual_price]]-Table3[[#This Row],[discounted_price]])/Table3[[#This Row],[actual_price]]*100</f>
        <v>63.694267515923563</v>
      </c>
      <c r="J616" s="3" t="str">
        <f>IF(Table3[[#This Row],[Discount %'[Calculated']]]&gt;=50,"Yes", "No")</f>
        <v>Yes</v>
      </c>
      <c r="K616" s="3">
        <f>Table3[[#This Row],[actual_price]]*Table3[[#This Row],[rating]]</f>
        <v>4615.8</v>
      </c>
      <c r="L616" s="3" t="str">
        <f>IF(Table3[[#This Row],[discounted_price]]&lt;200, "&lt;$200", IF(Table3[[#This Row],[discounted_price]]&lt;=500, "$200-$500", "&gt;$500" ))</f>
        <v>$200-$500</v>
      </c>
      <c r="M616" s="3">
        <f>Table3[[#This Row],[rating]]+(Table3[[#This Row],[rating_count]]/1000)</f>
        <v>28.468999999999998</v>
      </c>
      <c r="N616" s="2" t="s">
        <v>19</v>
      </c>
      <c r="O616" s="2" t="s">
        <v>20</v>
      </c>
      <c r="P616" s="2" t="s">
        <v>21</v>
      </c>
      <c r="Q616" s="2" t="s">
        <v>22</v>
      </c>
      <c r="R616" s="2" t="s">
        <v>23</v>
      </c>
      <c r="S616" s="2" t="s">
        <v>759</v>
      </c>
      <c r="T616" s="2" t="s">
        <v>5043</v>
      </c>
      <c r="U616" s="8" t="s">
        <v>5044</v>
      </c>
    </row>
    <row r="617" spans="1:21" ht="45" customHeight="1" x14ac:dyDescent="0.25">
      <c r="A617" s="7" t="s">
        <v>5045</v>
      </c>
      <c r="B617" s="2" t="s">
        <v>5046</v>
      </c>
      <c r="C617" s="2" t="s">
        <v>5047</v>
      </c>
      <c r="D617" s="2">
        <v>266</v>
      </c>
      <c r="E617" s="2">
        <v>315</v>
      </c>
      <c r="F617" s="5">
        <v>0.16</v>
      </c>
      <c r="G617" s="2">
        <v>4.5</v>
      </c>
      <c r="H617" s="3">
        <v>28030</v>
      </c>
      <c r="I617" s="3">
        <f>(Table3[[#This Row],[actual_price]]-Table3[[#This Row],[discounted_price]])/Table3[[#This Row],[actual_price]]*100</f>
        <v>15.555555555555555</v>
      </c>
      <c r="J617" s="3" t="str">
        <f>IF(Table3[[#This Row],[Discount %'[Calculated']]]&gt;=50,"Yes", "No")</f>
        <v>No</v>
      </c>
      <c r="K617" s="3">
        <f>Table3[[#This Row],[actual_price]]*Table3[[#This Row],[rating]]</f>
        <v>1417.5</v>
      </c>
      <c r="L617" s="3" t="str">
        <f>IF(Table3[[#This Row],[discounted_price]]&lt;200, "&lt;$200", IF(Table3[[#This Row],[discounted_price]]&lt;=500, "$200-$500", "&gt;$500" ))</f>
        <v>$200-$500</v>
      </c>
      <c r="M617" s="3">
        <f>Table3[[#This Row],[rating]]+(Table3[[#This Row],[rating_count]]/1000)</f>
        <v>32.53</v>
      </c>
      <c r="N617" s="2" t="s">
        <v>5048</v>
      </c>
      <c r="O617" s="2" t="s">
        <v>5049</v>
      </c>
      <c r="P617" s="2" t="s">
        <v>5050</v>
      </c>
      <c r="Q617" s="2" t="s">
        <v>5051</v>
      </c>
      <c r="R617" s="2" t="s">
        <v>5052</v>
      </c>
      <c r="S617" s="2" t="s">
        <v>5053</v>
      </c>
      <c r="T617" s="2" t="s">
        <v>5054</v>
      </c>
      <c r="U617" s="8" t="s">
        <v>5055</v>
      </c>
    </row>
    <row r="618" spans="1:21" ht="45" customHeight="1" x14ac:dyDescent="0.25">
      <c r="A618" s="7" t="s">
        <v>5056</v>
      </c>
      <c r="B618" s="2" t="s">
        <v>5057</v>
      </c>
      <c r="C618" s="2" t="s">
        <v>5058</v>
      </c>
      <c r="D618" s="2">
        <v>50</v>
      </c>
      <c r="E618" s="2">
        <v>50</v>
      </c>
      <c r="F618" s="5">
        <v>0</v>
      </c>
      <c r="G618" s="2">
        <v>4.3</v>
      </c>
      <c r="H618" s="3">
        <v>5792</v>
      </c>
      <c r="I618" s="3">
        <f>(Table3[[#This Row],[actual_price]]-Table3[[#This Row],[discounted_price]])/Table3[[#This Row],[actual_price]]*100</f>
        <v>0</v>
      </c>
      <c r="J618" s="3" t="str">
        <f>IF(Table3[[#This Row],[Discount %'[Calculated']]]&gt;=50,"Yes", "No")</f>
        <v>No</v>
      </c>
      <c r="K618" s="3">
        <f>Table3[[#This Row],[actual_price]]*Table3[[#This Row],[rating]]</f>
        <v>215</v>
      </c>
      <c r="L618" s="3" t="str">
        <f>IF(Table3[[#This Row],[discounted_price]]&lt;200, "&lt;$200", IF(Table3[[#This Row],[discounted_price]]&lt;=500, "$200-$500", "&gt;$500" ))</f>
        <v>&lt;$200</v>
      </c>
      <c r="M618" s="3">
        <f>Table3[[#This Row],[rating]]+(Table3[[#This Row],[rating_count]]/1000)</f>
        <v>10.091999999999999</v>
      </c>
      <c r="N618" s="2" t="s">
        <v>5059</v>
      </c>
      <c r="O618" s="2" t="s">
        <v>5060</v>
      </c>
      <c r="P618" s="2" t="s">
        <v>5061</v>
      </c>
      <c r="Q618" s="2" t="s">
        <v>5062</v>
      </c>
      <c r="R618" s="2" t="s">
        <v>5063</v>
      </c>
      <c r="S618" s="2" t="s">
        <v>5064</v>
      </c>
      <c r="T618" s="2" t="s">
        <v>5065</v>
      </c>
      <c r="U618" s="8" t="s">
        <v>5066</v>
      </c>
    </row>
    <row r="619" spans="1:21" ht="45" customHeight="1" x14ac:dyDescent="0.25">
      <c r="A619" s="7" t="s">
        <v>5067</v>
      </c>
      <c r="B619" s="2" t="s">
        <v>5068</v>
      </c>
      <c r="C619" s="2" t="s">
        <v>5069</v>
      </c>
      <c r="D619" s="2">
        <v>130</v>
      </c>
      <c r="E619" s="2">
        <v>165</v>
      </c>
      <c r="F619" s="5">
        <v>0.21</v>
      </c>
      <c r="G619" s="2">
        <v>3.9</v>
      </c>
      <c r="H619" s="3">
        <v>14778</v>
      </c>
      <c r="I619" s="3">
        <f>(Table3[[#This Row],[actual_price]]-Table3[[#This Row],[discounted_price]])/Table3[[#This Row],[actual_price]]*100</f>
        <v>21.212121212121211</v>
      </c>
      <c r="J619" s="3" t="str">
        <f>IF(Table3[[#This Row],[Discount %'[Calculated']]]&gt;=50,"Yes", "No")</f>
        <v>No</v>
      </c>
      <c r="K619" s="3">
        <f>Table3[[#This Row],[actual_price]]*Table3[[#This Row],[rating]]</f>
        <v>643.5</v>
      </c>
      <c r="L619" s="3" t="str">
        <f>IF(Table3[[#This Row],[discounted_price]]&lt;200, "&lt;$200", IF(Table3[[#This Row],[discounted_price]]&lt;=500, "$200-$500", "&gt;$500" ))</f>
        <v>&lt;$200</v>
      </c>
      <c r="M619" s="3">
        <f>Table3[[#This Row],[rating]]+(Table3[[#This Row],[rating_count]]/1000)</f>
        <v>18.678000000000001</v>
      </c>
      <c r="N619" s="2" t="s">
        <v>5070</v>
      </c>
      <c r="O619" s="2" t="s">
        <v>5071</v>
      </c>
      <c r="P619" s="2" t="s">
        <v>5072</v>
      </c>
      <c r="Q619" s="2" t="s">
        <v>5073</v>
      </c>
      <c r="R619" s="2" t="s">
        <v>5074</v>
      </c>
      <c r="S619" s="2" t="s">
        <v>5075</v>
      </c>
      <c r="T619" s="2" t="s">
        <v>5076</v>
      </c>
      <c r="U619" s="8" t="s">
        <v>5077</v>
      </c>
    </row>
    <row r="620" spans="1:21" ht="45" customHeight="1" x14ac:dyDescent="0.25">
      <c r="A620" s="7" t="s">
        <v>5078</v>
      </c>
      <c r="B620" s="2" t="s">
        <v>5079</v>
      </c>
      <c r="C620" s="2" t="s">
        <v>3066</v>
      </c>
      <c r="D620" s="2">
        <v>449</v>
      </c>
      <c r="E620" s="4">
        <v>1290</v>
      </c>
      <c r="F620" s="5">
        <v>0.65</v>
      </c>
      <c r="G620" s="2">
        <v>4.0999999999999996</v>
      </c>
      <c r="H620" s="3">
        <v>91770</v>
      </c>
      <c r="I620" s="3">
        <f>(Table3[[#This Row],[actual_price]]-Table3[[#This Row],[discounted_price]])/Table3[[#This Row],[actual_price]]*100</f>
        <v>65.193798449612402</v>
      </c>
      <c r="J620" s="3" t="str">
        <f>IF(Table3[[#This Row],[Discount %'[Calculated']]]&gt;=50,"Yes", "No")</f>
        <v>Yes</v>
      </c>
      <c r="K620" s="3">
        <f>Table3[[#This Row],[actual_price]]*Table3[[#This Row],[rating]]</f>
        <v>5288.9999999999991</v>
      </c>
      <c r="L620" s="3" t="str">
        <f>IF(Table3[[#This Row],[discounted_price]]&lt;200, "&lt;$200", IF(Table3[[#This Row],[discounted_price]]&lt;=500, "$200-$500", "&gt;$500" ))</f>
        <v>$200-$500</v>
      </c>
      <c r="M620" s="3">
        <f>Table3[[#This Row],[rating]]+(Table3[[#This Row],[rating_count]]/1000)</f>
        <v>95.86999999999999</v>
      </c>
      <c r="N620" s="2" t="s">
        <v>5080</v>
      </c>
      <c r="O620" s="2" t="s">
        <v>5081</v>
      </c>
      <c r="P620" s="2" t="s">
        <v>5082</v>
      </c>
      <c r="Q620" s="2" t="s">
        <v>5083</v>
      </c>
      <c r="R620" s="2" t="s">
        <v>5084</v>
      </c>
      <c r="S620" s="2" t="s">
        <v>5085</v>
      </c>
      <c r="T620" s="2" t="s">
        <v>5086</v>
      </c>
      <c r="U620" s="8" t="s">
        <v>5087</v>
      </c>
    </row>
    <row r="621" spans="1:21" ht="45" customHeight="1" x14ac:dyDescent="0.25">
      <c r="A621" s="7" t="s">
        <v>3280</v>
      </c>
      <c r="B621" s="2" t="s">
        <v>3281</v>
      </c>
      <c r="C621" s="2" t="s">
        <v>2948</v>
      </c>
      <c r="D621" s="4">
        <v>3999</v>
      </c>
      <c r="E621" s="4">
        <v>16999</v>
      </c>
      <c r="F621" s="5">
        <v>0.76</v>
      </c>
      <c r="G621" s="2">
        <v>4.3</v>
      </c>
      <c r="H621" s="3">
        <v>17162</v>
      </c>
      <c r="I621" s="3">
        <f>(Table3[[#This Row],[actual_price]]-Table3[[#This Row],[discounted_price]])/Table3[[#This Row],[actual_price]]*100</f>
        <v>76.475086769809991</v>
      </c>
      <c r="J621" s="3" t="str">
        <f>IF(Table3[[#This Row],[Discount %'[Calculated']]]&gt;=50,"Yes", "No")</f>
        <v>Yes</v>
      </c>
      <c r="K621" s="3">
        <f>Table3[[#This Row],[actual_price]]*Table3[[#This Row],[rating]]</f>
        <v>73095.7</v>
      </c>
      <c r="L621" s="3" t="str">
        <f>IF(Table3[[#This Row],[discounted_price]]&lt;200, "&lt;$200", IF(Table3[[#This Row],[discounted_price]]&lt;=500, "$200-$500", "&gt;$500" ))</f>
        <v>&gt;$500</v>
      </c>
      <c r="M621" s="3">
        <f>Table3[[#This Row],[rating]]+(Table3[[#This Row],[rating_count]]/1000)</f>
        <v>21.462</v>
      </c>
      <c r="N621" s="2" t="s">
        <v>3282</v>
      </c>
      <c r="O621" s="2" t="s">
        <v>3283</v>
      </c>
      <c r="P621" s="2" t="s">
        <v>3284</v>
      </c>
      <c r="Q621" s="2" t="s">
        <v>3285</v>
      </c>
      <c r="R621" s="2" t="s">
        <v>3286</v>
      </c>
      <c r="S621" s="2" t="s">
        <v>3287</v>
      </c>
      <c r="T621" s="2" t="s">
        <v>5088</v>
      </c>
      <c r="U621" s="8" t="s">
        <v>5089</v>
      </c>
    </row>
    <row r="622" spans="1:21" ht="45" customHeight="1" x14ac:dyDescent="0.25">
      <c r="A622" s="7" t="s">
        <v>5090</v>
      </c>
      <c r="B622" s="2" t="s">
        <v>5091</v>
      </c>
      <c r="C622" s="2" t="s">
        <v>3066</v>
      </c>
      <c r="D622" s="2">
        <v>399</v>
      </c>
      <c r="E622" s="4">
        <v>1290</v>
      </c>
      <c r="F622" s="5">
        <v>0.69</v>
      </c>
      <c r="G622" s="2">
        <v>4.2</v>
      </c>
      <c r="H622" s="3">
        <v>206</v>
      </c>
      <c r="I622" s="3">
        <f>(Table3[[#This Row],[actual_price]]-Table3[[#This Row],[discounted_price]])/Table3[[#This Row],[actual_price]]*100</f>
        <v>69.069767441860463</v>
      </c>
      <c r="J622" s="3" t="str">
        <f>IF(Table3[[#This Row],[Discount %'[Calculated']]]&gt;=50,"Yes", "No")</f>
        <v>Yes</v>
      </c>
      <c r="K622" s="3">
        <f>Table3[[#This Row],[actual_price]]*Table3[[#This Row],[rating]]</f>
        <v>5418</v>
      </c>
      <c r="L622" s="3" t="str">
        <f>IF(Table3[[#This Row],[discounted_price]]&lt;200, "&lt;$200", IF(Table3[[#This Row],[discounted_price]]&lt;=500, "$200-$500", "&gt;$500" ))</f>
        <v>$200-$500</v>
      </c>
      <c r="M622" s="3">
        <f>Table3[[#This Row],[rating]]+(Table3[[#This Row],[rating_count]]/1000)</f>
        <v>4.4060000000000006</v>
      </c>
      <c r="N622" s="2" t="s">
        <v>5092</v>
      </c>
      <c r="O622" s="2" t="s">
        <v>5093</v>
      </c>
      <c r="P622" s="2" t="s">
        <v>5094</v>
      </c>
      <c r="Q622" s="2" t="s">
        <v>5095</v>
      </c>
      <c r="R622" s="2" t="s">
        <v>5096</v>
      </c>
      <c r="S622" s="2" t="s">
        <v>5097</v>
      </c>
      <c r="T622" s="2" t="s">
        <v>5098</v>
      </c>
      <c r="U622" s="8" t="s">
        <v>5099</v>
      </c>
    </row>
    <row r="623" spans="1:21" ht="45" customHeight="1" x14ac:dyDescent="0.25">
      <c r="A623" s="7" t="s">
        <v>5100</v>
      </c>
      <c r="B623" s="2" t="s">
        <v>5101</v>
      </c>
      <c r="C623" s="2" t="s">
        <v>5102</v>
      </c>
      <c r="D623" s="4">
        <v>1399</v>
      </c>
      <c r="E623" s="4">
        <v>2498</v>
      </c>
      <c r="F623" s="5">
        <v>0.44</v>
      </c>
      <c r="G623" s="2">
        <v>4.2</v>
      </c>
      <c r="H623" s="3">
        <v>33717</v>
      </c>
      <c r="I623" s="3">
        <f>(Table3[[#This Row],[actual_price]]-Table3[[#This Row],[discounted_price]])/Table3[[#This Row],[actual_price]]*100</f>
        <v>43.995196156925545</v>
      </c>
      <c r="J623" s="3" t="str">
        <f>IF(Table3[[#This Row],[Discount %'[Calculated']]]&gt;=50,"Yes", "No")</f>
        <v>No</v>
      </c>
      <c r="K623" s="3">
        <f>Table3[[#This Row],[actual_price]]*Table3[[#This Row],[rating]]</f>
        <v>10491.6</v>
      </c>
      <c r="L623" s="3" t="str">
        <f>IF(Table3[[#This Row],[discounted_price]]&lt;200, "&lt;$200", IF(Table3[[#This Row],[discounted_price]]&lt;=500, "$200-$500", "&gt;$500" ))</f>
        <v>&gt;$500</v>
      </c>
      <c r="M623" s="3">
        <f>Table3[[#This Row],[rating]]+(Table3[[#This Row],[rating_count]]/1000)</f>
        <v>37.917000000000002</v>
      </c>
      <c r="N623" s="2" t="s">
        <v>5103</v>
      </c>
      <c r="O623" s="2" t="s">
        <v>5104</v>
      </c>
      <c r="P623" s="2" t="s">
        <v>5105</v>
      </c>
      <c r="Q623" s="2" t="s">
        <v>5106</v>
      </c>
      <c r="R623" s="2" t="s">
        <v>5107</v>
      </c>
      <c r="S623" s="2" t="s">
        <v>5108</v>
      </c>
      <c r="T623" s="2" t="s">
        <v>5109</v>
      </c>
      <c r="U623" s="8" t="s">
        <v>5110</v>
      </c>
    </row>
    <row r="624" spans="1:21" ht="45" customHeight="1" x14ac:dyDescent="0.25">
      <c r="A624" s="7" t="s">
        <v>27</v>
      </c>
      <c r="B624" s="2" t="s">
        <v>28</v>
      </c>
      <c r="C624" s="2" t="s">
        <v>18</v>
      </c>
      <c r="D624" s="2">
        <v>199</v>
      </c>
      <c r="E624" s="2">
        <v>349</v>
      </c>
      <c r="F624" s="5">
        <v>0.43</v>
      </c>
      <c r="G624" s="2">
        <v>4</v>
      </c>
      <c r="H624" s="3">
        <v>43994</v>
      </c>
      <c r="I624" s="3">
        <f>(Table3[[#This Row],[actual_price]]-Table3[[#This Row],[discounted_price]])/Table3[[#This Row],[actual_price]]*100</f>
        <v>42.97994269340974</v>
      </c>
      <c r="J624" s="3" t="str">
        <f>IF(Table3[[#This Row],[Discount %'[Calculated']]]&gt;=50,"Yes", "No")</f>
        <v>No</v>
      </c>
      <c r="K624" s="3">
        <f>Table3[[#This Row],[actual_price]]*Table3[[#This Row],[rating]]</f>
        <v>1396</v>
      </c>
      <c r="L624" s="3" t="str">
        <f>IF(Table3[[#This Row],[discounted_price]]&lt;200, "&lt;$200", IF(Table3[[#This Row],[discounted_price]]&lt;=500, "$200-$500", "&gt;$500" ))</f>
        <v>&lt;$200</v>
      </c>
      <c r="M624" s="3">
        <f>Table3[[#This Row],[rating]]+(Table3[[#This Row],[rating_count]]/1000)</f>
        <v>47.994</v>
      </c>
      <c r="N624" s="2" t="s">
        <v>29</v>
      </c>
      <c r="O624" s="2" t="s">
        <v>30</v>
      </c>
      <c r="P624" s="2" t="s">
        <v>31</v>
      </c>
      <c r="Q624" s="2" t="s">
        <v>32</v>
      </c>
      <c r="R624" s="2" t="s">
        <v>33</v>
      </c>
      <c r="S624" s="2" t="s">
        <v>34</v>
      </c>
      <c r="T624" s="2" t="s">
        <v>35</v>
      </c>
      <c r="U624" s="8" t="s">
        <v>5111</v>
      </c>
    </row>
    <row r="625" spans="1:21" ht="45" customHeight="1" x14ac:dyDescent="0.25">
      <c r="A625" s="7" t="s">
        <v>37</v>
      </c>
      <c r="B625" s="2" t="s">
        <v>38</v>
      </c>
      <c r="C625" s="2" t="s">
        <v>18</v>
      </c>
      <c r="D625" s="2">
        <v>199</v>
      </c>
      <c r="E625" s="2">
        <v>999</v>
      </c>
      <c r="F625" s="5">
        <v>0.8</v>
      </c>
      <c r="G625" s="2">
        <v>3.9</v>
      </c>
      <c r="H625" s="3">
        <v>7928</v>
      </c>
      <c r="I625" s="3">
        <f>(Table3[[#This Row],[actual_price]]-Table3[[#This Row],[discounted_price]])/Table3[[#This Row],[actual_price]]*100</f>
        <v>80.08008008008008</v>
      </c>
      <c r="J625" s="3" t="str">
        <f>IF(Table3[[#This Row],[Discount %'[Calculated']]]&gt;=50,"Yes", "No")</f>
        <v>Yes</v>
      </c>
      <c r="K625" s="3">
        <f>Table3[[#This Row],[actual_price]]*Table3[[#This Row],[rating]]</f>
        <v>3896.1</v>
      </c>
      <c r="L625" s="3" t="str">
        <f>IF(Table3[[#This Row],[discounted_price]]&lt;200, "&lt;$200", IF(Table3[[#This Row],[discounted_price]]&lt;=500, "$200-$500", "&gt;$500" ))</f>
        <v>&lt;$200</v>
      </c>
      <c r="M625" s="3">
        <f>Table3[[#This Row],[rating]]+(Table3[[#This Row],[rating_count]]/1000)</f>
        <v>11.827999999999999</v>
      </c>
      <c r="N625" s="2" t="s">
        <v>39</v>
      </c>
      <c r="O625" s="2" t="s">
        <v>40</v>
      </c>
      <c r="P625" s="2" t="s">
        <v>41</v>
      </c>
      <c r="Q625" s="2" t="s">
        <v>42</v>
      </c>
      <c r="R625" s="2" t="s">
        <v>43</v>
      </c>
      <c r="S625" s="2" t="s">
        <v>44</v>
      </c>
      <c r="T625" s="2" t="s">
        <v>45</v>
      </c>
      <c r="U625" s="8" t="s">
        <v>5112</v>
      </c>
    </row>
    <row r="626" spans="1:21" ht="45" customHeight="1" x14ac:dyDescent="0.25">
      <c r="A626" s="7" t="s">
        <v>3290</v>
      </c>
      <c r="B626" s="2" t="s">
        <v>3291</v>
      </c>
      <c r="C626" s="2" t="s">
        <v>2948</v>
      </c>
      <c r="D626" s="4">
        <v>2998</v>
      </c>
      <c r="E626" s="4">
        <v>5999</v>
      </c>
      <c r="F626" s="5">
        <v>0.5</v>
      </c>
      <c r="G626" s="2">
        <v>4.0999999999999996</v>
      </c>
      <c r="H626" s="3">
        <v>5179</v>
      </c>
      <c r="I626" s="3">
        <f>(Table3[[#This Row],[actual_price]]-Table3[[#This Row],[discounted_price]])/Table3[[#This Row],[actual_price]]*100</f>
        <v>50.025004167361232</v>
      </c>
      <c r="J626" s="3" t="str">
        <f>IF(Table3[[#This Row],[Discount %'[Calculated']]]&gt;=50,"Yes", "No")</f>
        <v>Yes</v>
      </c>
      <c r="K626" s="3">
        <f>Table3[[#This Row],[actual_price]]*Table3[[#This Row],[rating]]</f>
        <v>24595.899999999998</v>
      </c>
      <c r="L626" s="3" t="str">
        <f>IF(Table3[[#This Row],[discounted_price]]&lt;200, "&lt;$200", IF(Table3[[#This Row],[discounted_price]]&lt;=500, "$200-$500", "&gt;$500" ))</f>
        <v>&gt;$500</v>
      </c>
      <c r="M626" s="3">
        <f>Table3[[#This Row],[rating]]+(Table3[[#This Row],[rating_count]]/1000)</f>
        <v>9.2789999999999999</v>
      </c>
      <c r="N626" s="2" t="s">
        <v>3292</v>
      </c>
      <c r="O626" s="2" t="s">
        <v>5113</v>
      </c>
      <c r="P626" s="2" t="s">
        <v>5114</v>
      </c>
      <c r="Q626" s="2" t="s">
        <v>5115</v>
      </c>
      <c r="R626" s="2" t="s">
        <v>5116</v>
      </c>
      <c r="S626" s="2" t="s">
        <v>5117</v>
      </c>
      <c r="T626" s="2" t="s">
        <v>5118</v>
      </c>
      <c r="U626" s="8" t="s">
        <v>5119</v>
      </c>
    </row>
    <row r="627" spans="1:21" ht="45" customHeight="1" x14ac:dyDescent="0.25">
      <c r="A627" s="7" t="s">
        <v>5120</v>
      </c>
      <c r="B627" s="2" t="s">
        <v>5121</v>
      </c>
      <c r="C627" s="2" t="s">
        <v>5122</v>
      </c>
      <c r="D627" s="4">
        <v>4098</v>
      </c>
      <c r="E627" s="4">
        <v>4999</v>
      </c>
      <c r="F627" s="5">
        <v>0.18</v>
      </c>
      <c r="G627" s="2">
        <v>4.5</v>
      </c>
      <c r="H627" s="3">
        <v>50810</v>
      </c>
      <c r="I627" s="3">
        <f>(Table3[[#This Row],[actual_price]]-Table3[[#This Row],[discounted_price]])/Table3[[#This Row],[actual_price]]*100</f>
        <v>18.023604720944189</v>
      </c>
      <c r="J627" s="3" t="str">
        <f>IF(Table3[[#This Row],[Discount %'[Calculated']]]&gt;=50,"Yes", "No")</f>
        <v>No</v>
      </c>
      <c r="K627" s="3">
        <f>Table3[[#This Row],[actual_price]]*Table3[[#This Row],[rating]]</f>
        <v>22495.5</v>
      </c>
      <c r="L627" s="3" t="str">
        <f>IF(Table3[[#This Row],[discounted_price]]&lt;200, "&lt;$200", IF(Table3[[#This Row],[discounted_price]]&lt;=500, "$200-$500", "&gt;$500" ))</f>
        <v>&gt;$500</v>
      </c>
      <c r="M627" s="3">
        <f>Table3[[#This Row],[rating]]+(Table3[[#This Row],[rating_count]]/1000)</f>
        <v>55.31</v>
      </c>
      <c r="N627" s="2" t="s">
        <v>5123</v>
      </c>
      <c r="O627" s="2" t="s">
        <v>5124</v>
      </c>
      <c r="P627" s="2" t="s">
        <v>5125</v>
      </c>
      <c r="Q627" s="2" t="s">
        <v>5126</v>
      </c>
      <c r="R627" s="2" t="s">
        <v>5127</v>
      </c>
      <c r="S627" s="2" t="s">
        <v>5128</v>
      </c>
      <c r="T627" s="2" t="s">
        <v>5129</v>
      </c>
      <c r="U627" s="8" t="s">
        <v>5130</v>
      </c>
    </row>
    <row r="628" spans="1:21" ht="45" customHeight="1" x14ac:dyDescent="0.25">
      <c r="A628" s="7" t="s">
        <v>5131</v>
      </c>
      <c r="B628" s="2" t="s">
        <v>5132</v>
      </c>
      <c r="C628" s="2" t="s">
        <v>5133</v>
      </c>
      <c r="D628" s="2">
        <v>499</v>
      </c>
      <c r="E628" s="4">
        <v>1999</v>
      </c>
      <c r="F628" s="5">
        <v>0.75</v>
      </c>
      <c r="G628" s="2">
        <v>3.7</v>
      </c>
      <c r="H628" s="3">
        <v>3369</v>
      </c>
      <c r="I628" s="3">
        <f>(Table3[[#This Row],[actual_price]]-Table3[[#This Row],[discounted_price]])/Table3[[#This Row],[actual_price]]*100</f>
        <v>75.03751875937968</v>
      </c>
      <c r="J628" s="3" t="str">
        <f>IF(Table3[[#This Row],[Discount %'[Calculated']]]&gt;=50,"Yes", "No")</f>
        <v>Yes</v>
      </c>
      <c r="K628" s="3">
        <f>Table3[[#This Row],[actual_price]]*Table3[[#This Row],[rating]]</f>
        <v>7396.3</v>
      </c>
      <c r="L628" s="3" t="str">
        <f>IF(Table3[[#This Row],[discounted_price]]&lt;200, "&lt;$200", IF(Table3[[#This Row],[discounted_price]]&lt;=500, "$200-$500", "&gt;$500" ))</f>
        <v>$200-$500</v>
      </c>
      <c r="M628" s="3">
        <f>Table3[[#This Row],[rating]]+(Table3[[#This Row],[rating_count]]/1000)</f>
        <v>7.0690000000000008</v>
      </c>
      <c r="N628" s="2" t="s">
        <v>5134</v>
      </c>
      <c r="O628" s="2" t="s">
        <v>5135</v>
      </c>
      <c r="P628" s="2" t="s">
        <v>5136</v>
      </c>
      <c r="Q628" s="2" t="s">
        <v>5137</v>
      </c>
      <c r="R628" s="2" t="s">
        <v>5138</v>
      </c>
      <c r="S628" s="2" t="s">
        <v>5139</v>
      </c>
      <c r="T628" s="2" t="s">
        <v>5140</v>
      </c>
      <c r="U628" s="8" t="s">
        <v>5141</v>
      </c>
    </row>
    <row r="629" spans="1:21" ht="45" customHeight="1" x14ac:dyDescent="0.25">
      <c r="A629" s="7" t="s">
        <v>5142</v>
      </c>
      <c r="B629" s="2" t="s">
        <v>5143</v>
      </c>
      <c r="C629" s="2" t="s">
        <v>4845</v>
      </c>
      <c r="D629" s="2">
        <v>299</v>
      </c>
      <c r="E629" s="2">
        <v>449</v>
      </c>
      <c r="F629" s="5">
        <v>0.33</v>
      </c>
      <c r="G629" s="2">
        <v>3.5</v>
      </c>
      <c r="H629" s="3">
        <v>11827</v>
      </c>
      <c r="I629" s="3">
        <f>(Table3[[#This Row],[actual_price]]-Table3[[#This Row],[discounted_price]])/Table3[[#This Row],[actual_price]]*100</f>
        <v>33.4075723830735</v>
      </c>
      <c r="J629" s="3" t="str">
        <f>IF(Table3[[#This Row],[Discount %'[Calculated']]]&gt;=50,"Yes", "No")</f>
        <v>No</v>
      </c>
      <c r="K629" s="3">
        <f>Table3[[#This Row],[actual_price]]*Table3[[#This Row],[rating]]</f>
        <v>1571.5</v>
      </c>
      <c r="L629" s="3" t="str">
        <f>IF(Table3[[#This Row],[discounted_price]]&lt;200, "&lt;$200", IF(Table3[[#This Row],[discounted_price]]&lt;=500, "$200-$500", "&gt;$500" ))</f>
        <v>$200-$500</v>
      </c>
      <c r="M629" s="3">
        <f>Table3[[#This Row],[rating]]+(Table3[[#This Row],[rating_count]]/1000)</f>
        <v>15.327</v>
      </c>
      <c r="N629" s="2" t="s">
        <v>5144</v>
      </c>
      <c r="O629" s="2" t="s">
        <v>5145</v>
      </c>
      <c r="P629" s="2" t="s">
        <v>5146</v>
      </c>
      <c r="Q629" s="2" t="s">
        <v>5147</v>
      </c>
      <c r="R629" s="2" t="s">
        <v>5148</v>
      </c>
      <c r="S629" s="2" t="s">
        <v>5149</v>
      </c>
      <c r="T629" s="2" t="s">
        <v>5150</v>
      </c>
      <c r="U629" s="8" t="s">
        <v>5151</v>
      </c>
    </row>
    <row r="630" spans="1:21" ht="45" customHeight="1" x14ac:dyDescent="0.25">
      <c r="A630" s="7" t="s">
        <v>47</v>
      </c>
      <c r="B630" s="2" t="s">
        <v>48</v>
      </c>
      <c r="C630" s="2" t="s">
        <v>18</v>
      </c>
      <c r="D630" s="2">
        <v>329</v>
      </c>
      <c r="E630" s="2">
        <v>699</v>
      </c>
      <c r="F630" s="5">
        <v>0.53</v>
      </c>
      <c r="G630" s="2">
        <v>4.2</v>
      </c>
      <c r="H630" s="3">
        <v>94364</v>
      </c>
      <c r="I630" s="3">
        <f>(Table3[[#This Row],[actual_price]]-Table3[[#This Row],[discounted_price]])/Table3[[#This Row],[actual_price]]*100</f>
        <v>52.932761087267522</v>
      </c>
      <c r="J630" s="3" t="str">
        <f>IF(Table3[[#This Row],[Discount %'[Calculated']]]&gt;=50,"Yes", "No")</f>
        <v>Yes</v>
      </c>
      <c r="K630" s="3">
        <f>Table3[[#This Row],[actual_price]]*Table3[[#This Row],[rating]]</f>
        <v>2935.8</v>
      </c>
      <c r="L630" s="3" t="str">
        <f>IF(Table3[[#This Row],[discounted_price]]&lt;200, "&lt;$200", IF(Table3[[#This Row],[discounted_price]]&lt;=500, "$200-$500", "&gt;$500" ))</f>
        <v>$200-$500</v>
      </c>
      <c r="M630" s="3">
        <f>Table3[[#This Row],[rating]]+(Table3[[#This Row],[rating_count]]/1000)</f>
        <v>98.564000000000007</v>
      </c>
      <c r="N630" s="2" t="s">
        <v>49</v>
      </c>
      <c r="O630" s="2" t="s">
        <v>50</v>
      </c>
      <c r="P630" s="2" t="s">
        <v>51</v>
      </c>
      <c r="Q630" s="2" t="s">
        <v>52</v>
      </c>
      <c r="R630" s="2" t="s">
        <v>53</v>
      </c>
      <c r="S630" s="2" t="s">
        <v>54</v>
      </c>
      <c r="T630" s="2" t="s">
        <v>5152</v>
      </c>
      <c r="U630" s="8" t="s">
        <v>5153</v>
      </c>
    </row>
    <row r="631" spans="1:21" ht="45" customHeight="1" x14ac:dyDescent="0.25">
      <c r="A631" s="7" t="s">
        <v>5154</v>
      </c>
      <c r="B631" s="2" t="s">
        <v>5155</v>
      </c>
      <c r="C631" s="2" t="s">
        <v>5102</v>
      </c>
      <c r="D631" s="2">
        <v>699</v>
      </c>
      <c r="E631" s="2">
        <v>999</v>
      </c>
      <c r="F631" s="5">
        <v>0.3</v>
      </c>
      <c r="G631" s="2">
        <v>3.5</v>
      </c>
      <c r="H631" s="3">
        <v>15295</v>
      </c>
      <c r="I631" s="3">
        <f>(Table3[[#This Row],[actual_price]]-Table3[[#This Row],[discounted_price]])/Table3[[#This Row],[actual_price]]*100</f>
        <v>30.03003003003003</v>
      </c>
      <c r="J631" s="3" t="str">
        <f>IF(Table3[[#This Row],[Discount %'[Calculated']]]&gt;=50,"Yes", "No")</f>
        <v>No</v>
      </c>
      <c r="K631" s="3">
        <f>Table3[[#This Row],[actual_price]]*Table3[[#This Row],[rating]]</f>
        <v>3496.5</v>
      </c>
      <c r="L631" s="3" t="str">
        <f>IF(Table3[[#This Row],[discounted_price]]&lt;200, "&lt;$200", IF(Table3[[#This Row],[discounted_price]]&lt;=500, "$200-$500", "&gt;$500" ))</f>
        <v>&gt;$500</v>
      </c>
      <c r="M631" s="3">
        <f>Table3[[#This Row],[rating]]+(Table3[[#This Row],[rating_count]]/1000)</f>
        <v>18.795000000000002</v>
      </c>
      <c r="N631" s="2" t="s">
        <v>5156</v>
      </c>
      <c r="O631" s="2" t="s">
        <v>5157</v>
      </c>
      <c r="P631" s="2" t="s">
        <v>5158</v>
      </c>
      <c r="Q631" s="2" t="s">
        <v>5159</v>
      </c>
      <c r="R631" s="2" t="s">
        <v>5160</v>
      </c>
      <c r="S631" s="2" t="s">
        <v>5161</v>
      </c>
      <c r="T631" s="2" t="s">
        <v>5162</v>
      </c>
      <c r="U631" s="8" t="s">
        <v>5163</v>
      </c>
    </row>
    <row r="632" spans="1:21" ht="45" customHeight="1" x14ac:dyDescent="0.25">
      <c r="A632" s="7" t="s">
        <v>5164</v>
      </c>
      <c r="B632" s="2" t="s">
        <v>5165</v>
      </c>
      <c r="C632" s="2" t="s">
        <v>5166</v>
      </c>
      <c r="D632" s="2">
        <v>799</v>
      </c>
      <c r="E632" s="4">
        <v>3990</v>
      </c>
      <c r="F632" s="5">
        <v>0.8</v>
      </c>
      <c r="G632" s="2">
        <v>4.3</v>
      </c>
      <c r="H632" s="3">
        <v>27139</v>
      </c>
      <c r="I632" s="3">
        <f>(Table3[[#This Row],[actual_price]]-Table3[[#This Row],[discounted_price]])/Table3[[#This Row],[actual_price]]*100</f>
        <v>79.974937343358405</v>
      </c>
      <c r="J632" s="3" t="str">
        <f>IF(Table3[[#This Row],[Discount %'[Calculated']]]&gt;=50,"Yes", "No")</f>
        <v>Yes</v>
      </c>
      <c r="K632" s="3">
        <f>Table3[[#This Row],[actual_price]]*Table3[[#This Row],[rating]]</f>
        <v>17157</v>
      </c>
      <c r="L632" s="3" t="str">
        <f>IF(Table3[[#This Row],[discounted_price]]&lt;200, "&lt;$200", IF(Table3[[#This Row],[discounted_price]]&lt;=500, "$200-$500", "&gt;$500" ))</f>
        <v>&gt;$500</v>
      </c>
      <c r="M632" s="3">
        <f>Table3[[#This Row],[rating]]+(Table3[[#This Row],[rating_count]]/1000)</f>
        <v>31.439</v>
      </c>
      <c r="N632" s="2" t="s">
        <v>5167</v>
      </c>
      <c r="O632" s="2" t="s">
        <v>5168</v>
      </c>
      <c r="P632" s="2" t="s">
        <v>5169</v>
      </c>
      <c r="Q632" s="2" t="s">
        <v>5170</v>
      </c>
      <c r="R632" s="2" t="s">
        <v>5171</v>
      </c>
      <c r="S632" s="2" t="s">
        <v>5172</v>
      </c>
      <c r="T632" s="2" t="s">
        <v>5173</v>
      </c>
      <c r="U632" s="8" t="s">
        <v>5174</v>
      </c>
    </row>
    <row r="633" spans="1:21" ht="45" customHeight="1" x14ac:dyDescent="0.25">
      <c r="A633" s="7" t="s">
        <v>5175</v>
      </c>
      <c r="B633" s="2" t="s">
        <v>5176</v>
      </c>
      <c r="C633" s="2" t="s">
        <v>3066</v>
      </c>
      <c r="D633" s="4">
        <v>1399</v>
      </c>
      <c r="E633" s="4">
        <v>5499</v>
      </c>
      <c r="F633" s="5">
        <v>0.75</v>
      </c>
      <c r="G633" s="2">
        <v>3.9</v>
      </c>
      <c r="H633" s="3">
        <v>9504</v>
      </c>
      <c r="I633" s="3">
        <f>(Table3[[#This Row],[actual_price]]-Table3[[#This Row],[discounted_price]])/Table3[[#This Row],[actual_price]]*100</f>
        <v>74.559010729223502</v>
      </c>
      <c r="J633" s="3" t="str">
        <f>IF(Table3[[#This Row],[Discount %'[Calculated']]]&gt;=50,"Yes", "No")</f>
        <v>Yes</v>
      </c>
      <c r="K633" s="3">
        <f>Table3[[#This Row],[actual_price]]*Table3[[#This Row],[rating]]</f>
        <v>21446.1</v>
      </c>
      <c r="L633" s="3" t="str">
        <f>IF(Table3[[#This Row],[discounted_price]]&lt;200, "&lt;$200", IF(Table3[[#This Row],[discounted_price]]&lt;=500, "$200-$500", "&gt;$500" ))</f>
        <v>&gt;$500</v>
      </c>
      <c r="M633" s="3">
        <f>Table3[[#This Row],[rating]]+(Table3[[#This Row],[rating_count]]/1000)</f>
        <v>13.404</v>
      </c>
      <c r="N633" s="2" t="s">
        <v>5177</v>
      </c>
      <c r="O633" s="2" t="s">
        <v>5178</v>
      </c>
      <c r="P633" s="2" t="s">
        <v>5179</v>
      </c>
      <c r="Q633" s="2" t="s">
        <v>5180</v>
      </c>
      <c r="R633" s="2" t="s">
        <v>5181</v>
      </c>
      <c r="S633" s="2" t="s">
        <v>5182</v>
      </c>
      <c r="T633" s="2" t="s">
        <v>5183</v>
      </c>
      <c r="U633" s="8" t="s">
        <v>5184</v>
      </c>
    </row>
    <row r="634" spans="1:21" ht="45" customHeight="1" x14ac:dyDescent="0.25">
      <c r="A634" s="7" t="s">
        <v>57</v>
      </c>
      <c r="B634" s="2" t="s">
        <v>58</v>
      </c>
      <c r="C634" s="2" t="s">
        <v>18</v>
      </c>
      <c r="D634" s="2">
        <v>154</v>
      </c>
      <c r="E634" s="2">
        <v>399</v>
      </c>
      <c r="F634" s="5">
        <v>0.61</v>
      </c>
      <c r="G634" s="2">
        <v>4.2</v>
      </c>
      <c r="H634" s="3">
        <v>16905</v>
      </c>
      <c r="I634" s="3">
        <f>(Table3[[#This Row],[actual_price]]-Table3[[#This Row],[discounted_price]])/Table3[[#This Row],[actual_price]]*100</f>
        <v>61.403508771929829</v>
      </c>
      <c r="J634" s="3" t="str">
        <f>IF(Table3[[#This Row],[Discount %'[Calculated']]]&gt;=50,"Yes", "No")</f>
        <v>Yes</v>
      </c>
      <c r="K634" s="3">
        <f>Table3[[#This Row],[actual_price]]*Table3[[#This Row],[rating]]</f>
        <v>1675.8000000000002</v>
      </c>
      <c r="L634" s="3" t="str">
        <f>IF(Table3[[#This Row],[discounted_price]]&lt;200, "&lt;$200", IF(Table3[[#This Row],[discounted_price]]&lt;=500, "$200-$500", "&gt;$500" ))</f>
        <v>&lt;$200</v>
      </c>
      <c r="M634" s="3">
        <f>Table3[[#This Row],[rating]]+(Table3[[#This Row],[rating_count]]/1000)</f>
        <v>21.105</v>
      </c>
      <c r="N634" s="2" t="s">
        <v>59</v>
      </c>
      <c r="O634" s="2" t="s">
        <v>60</v>
      </c>
      <c r="P634" s="2" t="s">
        <v>61</v>
      </c>
      <c r="Q634" s="2" t="s">
        <v>62</v>
      </c>
      <c r="R634" s="2" t="s">
        <v>63</v>
      </c>
      <c r="S634" s="2" t="s">
        <v>13022</v>
      </c>
      <c r="T634" s="2" t="s">
        <v>5185</v>
      </c>
      <c r="U634" s="8" t="s">
        <v>5186</v>
      </c>
    </row>
    <row r="635" spans="1:21" ht="45" customHeight="1" x14ac:dyDescent="0.25">
      <c r="A635" s="7" t="s">
        <v>5187</v>
      </c>
      <c r="B635" s="2" t="s">
        <v>5188</v>
      </c>
      <c r="C635" s="2" t="s">
        <v>4834</v>
      </c>
      <c r="D635" s="2">
        <v>519</v>
      </c>
      <c r="E635" s="4">
        <v>1350</v>
      </c>
      <c r="F635" s="5">
        <v>0.62</v>
      </c>
      <c r="G635" s="2">
        <v>4.3</v>
      </c>
      <c r="H635" s="3">
        <v>30058</v>
      </c>
      <c r="I635" s="3">
        <f>(Table3[[#This Row],[actual_price]]-Table3[[#This Row],[discounted_price]])/Table3[[#This Row],[actual_price]]*100</f>
        <v>61.55555555555555</v>
      </c>
      <c r="J635" s="3" t="str">
        <f>IF(Table3[[#This Row],[Discount %'[Calculated']]]&gt;=50,"Yes", "No")</f>
        <v>Yes</v>
      </c>
      <c r="K635" s="3">
        <f>Table3[[#This Row],[actual_price]]*Table3[[#This Row],[rating]]</f>
        <v>5805</v>
      </c>
      <c r="L635" s="3" t="str">
        <f>IF(Table3[[#This Row],[discounted_price]]&lt;200, "&lt;$200", IF(Table3[[#This Row],[discounted_price]]&lt;=500, "$200-$500", "&gt;$500" ))</f>
        <v>&gt;$500</v>
      </c>
      <c r="M635" s="3">
        <f>Table3[[#This Row],[rating]]+(Table3[[#This Row],[rating_count]]/1000)</f>
        <v>34.357999999999997</v>
      </c>
      <c r="N635" s="2" t="s">
        <v>5189</v>
      </c>
      <c r="O635" s="2" t="s">
        <v>5190</v>
      </c>
      <c r="P635" s="2" t="s">
        <v>5191</v>
      </c>
      <c r="Q635" s="2" t="s">
        <v>5192</v>
      </c>
      <c r="R635" s="2" t="s">
        <v>5193</v>
      </c>
      <c r="S635" s="2" t="s">
        <v>5194</v>
      </c>
      <c r="T635" s="2" t="s">
        <v>5195</v>
      </c>
      <c r="U635" s="8" t="s">
        <v>5196</v>
      </c>
    </row>
    <row r="636" spans="1:21" ht="45" customHeight="1" x14ac:dyDescent="0.25">
      <c r="A636" s="7" t="s">
        <v>3421</v>
      </c>
      <c r="B636" s="2" t="s">
        <v>3422</v>
      </c>
      <c r="C636" s="2" t="s">
        <v>2948</v>
      </c>
      <c r="D636" s="4">
        <v>2299</v>
      </c>
      <c r="E636" s="4">
        <v>7990</v>
      </c>
      <c r="F636" s="5">
        <v>0.71</v>
      </c>
      <c r="G636" s="2">
        <v>4.2</v>
      </c>
      <c r="H636" s="3">
        <v>69619</v>
      </c>
      <c r="I636" s="3">
        <f>(Table3[[#This Row],[actual_price]]-Table3[[#This Row],[discounted_price]])/Table3[[#This Row],[actual_price]]*100</f>
        <v>71.226533166458069</v>
      </c>
      <c r="J636" s="3" t="str">
        <f>IF(Table3[[#This Row],[Discount %'[Calculated']]]&gt;=50,"Yes", "No")</f>
        <v>Yes</v>
      </c>
      <c r="K636" s="3">
        <f>Table3[[#This Row],[actual_price]]*Table3[[#This Row],[rating]]</f>
        <v>33558</v>
      </c>
      <c r="L636" s="3" t="str">
        <f>IF(Table3[[#This Row],[discounted_price]]&lt;200, "&lt;$200", IF(Table3[[#This Row],[discounted_price]]&lt;=500, "$200-$500", "&gt;$500" ))</f>
        <v>&gt;$500</v>
      </c>
      <c r="M636" s="3">
        <f>Table3[[#This Row],[rating]]+(Table3[[#This Row],[rating_count]]/1000)</f>
        <v>73.819000000000003</v>
      </c>
      <c r="N636" s="2" t="s">
        <v>3423</v>
      </c>
      <c r="O636" s="2" t="s">
        <v>3424</v>
      </c>
      <c r="P636" s="2" t="s">
        <v>3425</v>
      </c>
      <c r="Q636" s="2" t="s">
        <v>3426</v>
      </c>
      <c r="R636" s="2" t="s">
        <v>3427</v>
      </c>
      <c r="S636" s="2" t="s">
        <v>3428</v>
      </c>
      <c r="T636" s="2" t="s">
        <v>5197</v>
      </c>
      <c r="U636" s="8" t="s">
        <v>5198</v>
      </c>
    </row>
    <row r="637" spans="1:21" ht="45" customHeight="1" x14ac:dyDescent="0.25">
      <c r="A637" s="7" t="s">
        <v>3431</v>
      </c>
      <c r="B637" s="2" t="s">
        <v>3432</v>
      </c>
      <c r="C637" s="2" t="s">
        <v>3433</v>
      </c>
      <c r="D637" s="2">
        <v>399</v>
      </c>
      <c r="E637" s="4">
        <v>1999</v>
      </c>
      <c r="F637" s="5">
        <v>0.8</v>
      </c>
      <c r="G637" s="2">
        <v>4</v>
      </c>
      <c r="H637" s="3">
        <v>3382</v>
      </c>
      <c r="I637" s="3">
        <f>(Table3[[#This Row],[actual_price]]-Table3[[#This Row],[discounted_price]])/Table3[[#This Row],[actual_price]]*100</f>
        <v>80.040020010004994</v>
      </c>
      <c r="J637" s="3" t="str">
        <f>IF(Table3[[#This Row],[Discount %'[Calculated']]]&gt;=50,"Yes", "No")</f>
        <v>Yes</v>
      </c>
      <c r="K637" s="3">
        <f>Table3[[#This Row],[actual_price]]*Table3[[#This Row],[rating]]</f>
        <v>7996</v>
      </c>
      <c r="L637" s="3" t="str">
        <f>IF(Table3[[#This Row],[discounted_price]]&lt;200, "&lt;$200", IF(Table3[[#This Row],[discounted_price]]&lt;=500, "$200-$500", "&gt;$500" ))</f>
        <v>$200-$500</v>
      </c>
      <c r="M637" s="3">
        <f>Table3[[#This Row],[rating]]+(Table3[[#This Row],[rating_count]]/1000)</f>
        <v>7.3819999999999997</v>
      </c>
      <c r="N637" s="2" t="s">
        <v>3434</v>
      </c>
      <c r="O637" s="2" t="s">
        <v>3435</v>
      </c>
      <c r="P637" s="2" t="s">
        <v>3436</v>
      </c>
      <c r="Q637" s="2" t="s">
        <v>3437</v>
      </c>
      <c r="R637" s="2" t="s">
        <v>3438</v>
      </c>
      <c r="S637" s="2" t="s">
        <v>13035</v>
      </c>
      <c r="T637" s="2" t="s">
        <v>5199</v>
      </c>
      <c r="U637" s="8" t="s">
        <v>5200</v>
      </c>
    </row>
    <row r="638" spans="1:21" ht="45" customHeight="1" x14ac:dyDescent="0.25">
      <c r="A638" s="7" t="s">
        <v>5201</v>
      </c>
      <c r="B638" s="2" t="s">
        <v>5202</v>
      </c>
      <c r="C638" s="2" t="s">
        <v>3066</v>
      </c>
      <c r="D638" s="4">
        <v>1499</v>
      </c>
      <c r="E638" s="4">
        <v>3990</v>
      </c>
      <c r="F638" s="5">
        <v>0.62</v>
      </c>
      <c r="G638" s="2">
        <v>4.0999999999999996</v>
      </c>
      <c r="H638" s="3">
        <v>109864</v>
      </c>
      <c r="I638" s="3">
        <f>(Table3[[#This Row],[actual_price]]-Table3[[#This Row],[discounted_price]])/Table3[[#This Row],[actual_price]]*100</f>
        <v>62.43107769423559</v>
      </c>
      <c r="J638" s="3" t="str">
        <f>IF(Table3[[#This Row],[Discount %'[Calculated']]]&gt;=50,"Yes", "No")</f>
        <v>Yes</v>
      </c>
      <c r="K638" s="3">
        <f>Table3[[#This Row],[actual_price]]*Table3[[#This Row],[rating]]</f>
        <v>16358.999999999998</v>
      </c>
      <c r="L638" s="3" t="str">
        <f>IF(Table3[[#This Row],[discounted_price]]&lt;200, "&lt;$200", IF(Table3[[#This Row],[discounted_price]]&lt;=500, "$200-$500", "&gt;$500" ))</f>
        <v>&gt;$500</v>
      </c>
      <c r="M638" s="3">
        <f>Table3[[#This Row],[rating]]+(Table3[[#This Row],[rating_count]]/1000)</f>
        <v>113.964</v>
      </c>
      <c r="N638" s="2" t="s">
        <v>5203</v>
      </c>
      <c r="O638" s="2" t="s">
        <v>5204</v>
      </c>
      <c r="P638" s="2" t="s">
        <v>5205</v>
      </c>
      <c r="Q638" s="2" t="s">
        <v>5206</v>
      </c>
      <c r="R638" s="2" t="s">
        <v>5207</v>
      </c>
      <c r="S638" s="2" t="s">
        <v>5208</v>
      </c>
      <c r="T638" s="2" t="s">
        <v>5209</v>
      </c>
      <c r="U638" s="8" t="s">
        <v>5210</v>
      </c>
    </row>
    <row r="639" spans="1:21" ht="45" customHeight="1" x14ac:dyDescent="0.25">
      <c r="A639" s="7" t="s">
        <v>5211</v>
      </c>
      <c r="B639" s="2" t="s">
        <v>5212</v>
      </c>
      <c r="C639" s="2" t="s">
        <v>5213</v>
      </c>
      <c r="D639" s="4">
        <v>1295</v>
      </c>
      <c r="E639" s="4">
        <v>1295</v>
      </c>
      <c r="F639" s="5">
        <v>0</v>
      </c>
      <c r="G639" s="2">
        <v>4.5</v>
      </c>
      <c r="H639" s="3">
        <v>5760</v>
      </c>
      <c r="I639" s="3">
        <f>(Table3[[#This Row],[actual_price]]-Table3[[#This Row],[discounted_price]])/Table3[[#This Row],[actual_price]]*100</f>
        <v>0</v>
      </c>
      <c r="J639" s="3" t="str">
        <f>IF(Table3[[#This Row],[Discount %'[Calculated']]]&gt;=50,"Yes", "No")</f>
        <v>No</v>
      </c>
      <c r="K639" s="3">
        <f>Table3[[#This Row],[actual_price]]*Table3[[#This Row],[rating]]</f>
        <v>5827.5</v>
      </c>
      <c r="L639" s="3" t="str">
        <f>IF(Table3[[#This Row],[discounted_price]]&lt;200, "&lt;$200", IF(Table3[[#This Row],[discounted_price]]&lt;=500, "$200-$500", "&gt;$500" ))</f>
        <v>&gt;$500</v>
      </c>
      <c r="M639" s="3">
        <f>Table3[[#This Row],[rating]]+(Table3[[#This Row],[rating_count]]/1000)</f>
        <v>10.26</v>
      </c>
      <c r="N639" s="2" t="s">
        <v>5214</v>
      </c>
      <c r="O639" s="2" t="s">
        <v>5215</v>
      </c>
      <c r="P639" s="2" t="s">
        <v>5216</v>
      </c>
      <c r="Q639" s="2" t="s">
        <v>5217</v>
      </c>
      <c r="R639" s="2" t="s">
        <v>5218</v>
      </c>
      <c r="S639" s="2" t="s">
        <v>13043</v>
      </c>
      <c r="T639" s="2" t="s">
        <v>5219</v>
      </c>
      <c r="U639" s="8" t="s">
        <v>5220</v>
      </c>
    </row>
    <row r="640" spans="1:21" ht="45" customHeight="1" x14ac:dyDescent="0.25">
      <c r="A640" s="7" t="s">
        <v>5221</v>
      </c>
      <c r="B640" s="2" t="s">
        <v>5222</v>
      </c>
      <c r="C640" s="2" t="s">
        <v>5223</v>
      </c>
      <c r="D640" s="4">
        <v>1889</v>
      </c>
      <c r="E640" s="4">
        <v>5499</v>
      </c>
      <c r="F640" s="5">
        <v>0.66</v>
      </c>
      <c r="G640" s="2">
        <v>4.2</v>
      </c>
      <c r="H640" s="3">
        <v>49551</v>
      </c>
      <c r="I640" s="3">
        <f>(Table3[[#This Row],[actual_price]]-Table3[[#This Row],[discounted_price]])/Table3[[#This Row],[actual_price]]*100</f>
        <v>65.64829969085288</v>
      </c>
      <c r="J640" s="3" t="str">
        <f>IF(Table3[[#This Row],[Discount %'[Calculated']]]&gt;=50,"Yes", "No")</f>
        <v>Yes</v>
      </c>
      <c r="K640" s="3">
        <f>Table3[[#This Row],[actual_price]]*Table3[[#This Row],[rating]]</f>
        <v>23095.8</v>
      </c>
      <c r="L640" s="3" t="str">
        <f>IF(Table3[[#This Row],[discounted_price]]&lt;200, "&lt;$200", IF(Table3[[#This Row],[discounted_price]]&lt;=500, "$200-$500", "&gt;$500" ))</f>
        <v>&gt;$500</v>
      </c>
      <c r="M640" s="3">
        <f>Table3[[#This Row],[rating]]+(Table3[[#This Row],[rating_count]]/1000)</f>
        <v>53.751000000000005</v>
      </c>
      <c r="N640" s="2" t="s">
        <v>5224</v>
      </c>
      <c r="O640" s="2" t="s">
        <v>5225</v>
      </c>
      <c r="P640" s="2" t="s">
        <v>5226</v>
      </c>
      <c r="Q640" s="2" t="s">
        <v>5227</v>
      </c>
      <c r="R640" s="2" t="s">
        <v>5228</v>
      </c>
      <c r="S640" s="2" t="s">
        <v>5229</v>
      </c>
      <c r="T640" s="2" t="s">
        <v>5230</v>
      </c>
      <c r="U640" s="8" t="s">
        <v>5231</v>
      </c>
    </row>
    <row r="641" spans="1:21" ht="45" customHeight="1" x14ac:dyDescent="0.25">
      <c r="A641" s="7" t="s">
        <v>5232</v>
      </c>
      <c r="B641" s="2" t="s">
        <v>5233</v>
      </c>
      <c r="C641" s="2" t="s">
        <v>3066</v>
      </c>
      <c r="D641" s="2">
        <v>455</v>
      </c>
      <c r="E641" s="4">
        <v>1490</v>
      </c>
      <c r="F641" s="5">
        <v>0.69</v>
      </c>
      <c r="G641" s="2">
        <v>4.0999999999999996</v>
      </c>
      <c r="H641" s="3">
        <v>161677</v>
      </c>
      <c r="I641" s="3">
        <f>(Table3[[#This Row],[actual_price]]-Table3[[#This Row],[discounted_price]])/Table3[[#This Row],[actual_price]]*100</f>
        <v>69.463087248322154</v>
      </c>
      <c r="J641" s="3" t="str">
        <f>IF(Table3[[#This Row],[Discount %'[Calculated']]]&gt;=50,"Yes", "No")</f>
        <v>Yes</v>
      </c>
      <c r="K641" s="3">
        <f>Table3[[#This Row],[actual_price]]*Table3[[#This Row],[rating]]</f>
        <v>6108.9999999999991</v>
      </c>
      <c r="L641" s="3" t="str">
        <f>IF(Table3[[#This Row],[discounted_price]]&lt;200, "&lt;$200", IF(Table3[[#This Row],[discounted_price]]&lt;=500, "$200-$500", "&gt;$500" ))</f>
        <v>$200-$500</v>
      </c>
      <c r="M641" s="3">
        <f>Table3[[#This Row],[rating]]+(Table3[[#This Row],[rating_count]]/1000)</f>
        <v>165.77699999999999</v>
      </c>
      <c r="N641" s="2" t="s">
        <v>5234</v>
      </c>
      <c r="O641" s="2" t="s">
        <v>5235</v>
      </c>
      <c r="P641" s="2" t="s">
        <v>5236</v>
      </c>
      <c r="Q641" s="2" t="s">
        <v>5237</v>
      </c>
      <c r="R641" s="2" t="s">
        <v>5238</v>
      </c>
      <c r="S641" s="2" t="s">
        <v>5239</v>
      </c>
      <c r="T641" s="2" t="s">
        <v>5240</v>
      </c>
      <c r="U641" s="8" t="s">
        <v>5241</v>
      </c>
    </row>
    <row r="642" spans="1:21" ht="45" customHeight="1" x14ac:dyDescent="0.25">
      <c r="A642" s="7" t="s">
        <v>5242</v>
      </c>
      <c r="B642" s="2" t="s">
        <v>5243</v>
      </c>
      <c r="C642" s="2" t="s">
        <v>5244</v>
      </c>
      <c r="D642" s="2">
        <v>399</v>
      </c>
      <c r="E642" s="2">
        <v>995</v>
      </c>
      <c r="F642" s="5">
        <v>0.6</v>
      </c>
      <c r="G642" s="2">
        <v>3.9</v>
      </c>
      <c r="H642" s="3">
        <v>21372</v>
      </c>
      <c r="I642" s="3">
        <f>(Table3[[#This Row],[actual_price]]-Table3[[#This Row],[discounted_price]])/Table3[[#This Row],[actual_price]]*100</f>
        <v>59.899497487437181</v>
      </c>
      <c r="J642" s="3" t="str">
        <f>IF(Table3[[#This Row],[Discount %'[Calculated']]]&gt;=50,"Yes", "No")</f>
        <v>Yes</v>
      </c>
      <c r="K642" s="3">
        <f>Table3[[#This Row],[actual_price]]*Table3[[#This Row],[rating]]</f>
        <v>3880.5</v>
      </c>
      <c r="L642" s="3" t="str">
        <f>IF(Table3[[#This Row],[discounted_price]]&lt;200, "&lt;$200", IF(Table3[[#This Row],[discounted_price]]&lt;=500, "$200-$500", "&gt;$500" ))</f>
        <v>$200-$500</v>
      </c>
      <c r="M642" s="3">
        <f>Table3[[#This Row],[rating]]+(Table3[[#This Row],[rating_count]]/1000)</f>
        <v>25.271999999999998</v>
      </c>
      <c r="N642" s="2" t="s">
        <v>5245</v>
      </c>
      <c r="O642" s="2" t="s">
        <v>5246</v>
      </c>
      <c r="P642" s="2" t="s">
        <v>5247</v>
      </c>
      <c r="Q642" s="2" t="s">
        <v>5248</v>
      </c>
      <c r="R642" s="2" t="s">
        <v>5249</v>
      </c>
      <c r="S642" s="2" t="s">
        <v>13044</v>
      </c>
      <c r="T642" s="2" t="s">
        <v>5250</v>
      </c>
      <c r="U642" s="8" t="s">
        <v>5251</v>
      </c>
    </row>
    <row r="643" spans="1:21" ht="45" customHeight="1" x14ac:dyDescent="0.25">
      <c r="A643" s="7" t="s">
        <v>3441</v>
      </c>
      <c r="B643" s="2" t="s">
        <v>3442</v>
      </c>
      <c r="C643" s="2" t="s">
        <v>3024</v>
      </c>
      <c r="D643" s="4">
        <v>1059</v>
      </c>
      <c r="E643" s="4">
        <v>3999</v>
      </c>
      <c r="F643" s="5">
        <v>0.74</v>
      </c>
      <c r="G643" s="2">
        <v>4.3</v>
      </c>
      <c r="H643" s="3">
        <v>140035</v>
      </c>
      <c r="I643" s="3">
        <f>(Table3[[#This Row],[actual_price]]-Table3[[#This Row],[discounted_price]])/Table3[[#This Row],[actual_price]]*100</f>
        <v>73.518379594898718</v>
      </c>
      <c r="J643" s="3" t="str">
        <f>IF(Table3[[#This Row],[Discount %'[Calculated']]]&gt;=50,"Yes", "No")</f>
        <v>Yes</v>
      </c>
      <c r="K643" s="3">
        <f>Table3[[#This Row],[actual_price]]*Table3[[#This Row],[rating]]</f>
        <v>17195.7</v>
      </c>
      <c r="L643" s="3" t="str">
        <f>IF(Table3[[#This Row],[discounted_price]]&lt;200, "&lt;$200", IF(Table3[[#This Row],[discounted_price]]&lt;=500, "$200-$500", "&gt;$500" ))</f>
        <v>&gt;$500</v>
      </c>
      <c r="M643" s="3">
        <f>Table3[[#This Row],[rating]]+(Table3[[#This Row],[rating_count]]/1000)</f>
        <v>144.33500000000001</v>
      </c>
      <c r="N643" s="2" t="s">
        <v>3443</v>
      </c>
      <c r="O643" s="2" t="s">
        <v>5252</v>
      </c>
      <c r="P643" s="2" t="s">
        <v>5253</v>
      </c>
      <c r="Q643" s="2" t="s">
        <v>5254</v>
      </c>
      <c r="R643" s="2" t="s">
        <v>5255</v>
      </c>
      <c r="S643" s="2" t="s">
        <v>5256</v>
      </c>
      <c r="T643" s="2" t="s">
        <v>5257</v>
      </c>
      <c r="U643" s="8" t="s">
        <v>5258</v>
      </c>
    </row>
    <row r="644" spans="1:21" ht="45" customHeight="1" x14ac:dyDescent="0.25">
      <c r="A644" s="7" t="s">
        <v>66</v>
      </c>
      <c r="B644" s="2" t="s">
        <v>67</v>
      </c>
      <c r="C644" s="2" t="s">
        <v>18</v>
      </c>
      <c r="D644" s="2">
        <v>149</v>
      </c>
      <c r="E644" s="4">
        <v>1000</v>
      </c>
      <c r="F644" s="5">
        <v>0.85</v>
      </c>
      <c r="G644" s="2">
        <v>3.9</v>
      </c>
      <c r="H644" s="3">
        <v>24870</v>
      </c>
      <c r="I644" s="3">
        <f>(Table3[[#This Row],[actual_price]]-Table3[[#This Row],[discounted_price]])/Table3[[#This Row],[actual_price]]*100</f>
        <v>85.1</v>
      </c>
      <c r="J644" s="3" t="str">
        <f>IF(Table3[[#This Row],[Discount %'[Calculated']]]&gt;=50,"Yes", "No")</f>
        <v>Yes</v>
      </c>
      <c r="K644" s="3">
        <f>Table3[[#This Row],[actual_price]]*Table3[[#This Row],[rating]]</f>
        <v>3900</v>
      </c>
      <c r="L644" s="3" t="str">
        <f>IF(Table3[[#This Row],[discounted_price]]&lt;200, "&lt;$200", IF(Table3[[#This Row],[discounted_price]]&lt;=500, "$200-$500", "&gt;$500" ))</f>
        <v>&lt;$200</v>
      </c>
      <c r="M644" s="3">
        <f>Table3[[#This Row],[rating]]+(Table3[[#This Row],[rating_count]]/1000)</f>
        <v>28.77</v>
      </c>
      <c r="N644" s="2" t="s">
        <v>68</v>
      </c>
      <c r="O644" s="2" t="s">
        <v>69</v>
      </c>
      <c r="P644" s="2" t="s">
        <v>70</v>
      </c>
      <c r="Q644" s="2" t="s">
        <v>71</v>
      </c>
      <c r="R644" s="2" t="s">
        <v>72</v>
      </c>
      <c r="S644" s="2" t="s">
        <v>73</v>
      </c>
      <c r="T644" s="2" t="s">
        <v>74</v>
      </c>
      <c r="U644" s="8" t="s">
        <v>5259</v>
      </c>
    </row>
    <row r="645" spans="1:21" ht="45" customHeight="1" x14ac:dyDescent="0.25">
      <c r="A645" s="7" t="s">
        <v>5260</v>
      </c>
      <c r="B645" s="2" t="s">
        <v>5261</v>
      </c>
      <c r="C645" s="2" t="s">
        <v>5262</v>
      </c>
      <c r="D645" s="2">
        <v>717</v>
      </c>
      <c r="E645" s="2">
        <v>761</v>
      </c>
      <c r="F645" s="5">
        <v>0.06</v>
      </c>
      <c r="G645" s="2">
        <v>4</v>
      </c>
      <c r="H645" s="3">
        <v>7199</v>
      </c>
      <c r="I645" s="3">
        <f>(Table3[[#This Row],[actual_price]]-Table3[[#This Row],[discounted_price]])/Table3[[#This Row],[actual_price]]*100</f>
        <v>5.7818659658344282</v>
      </c>
      <c r="J645" s="3" t="str">
        <f>IF(Table3[[#This Row],[Discount %'[Calculated']]]&gt;=50,"Yes", "No")</f>
        <v>No</v>
      </c>
      <c r="K645" s="3">
        <f>Table3[[#This Row],[actual_price]]*Table3[[#This Row],[rating]]</f>
        <v>3044</v>
      </c>
      <c r="L645" s="3" t="str">
        <f>IF(Table3[[#This Row],[discounted_price]]&lt;200, "&lt;$200", IF(Table3[[#This Row],[discounted_price]]&lt;=500, "$200-$500", "&gt;$500" ))</f>
        <v>&gt;$500</v>
      </c>
      <c r="M645" s="3">
        <f>Table3[[#This Row],[rating]]+(Table3[[#This Row],[rating_count]]/1000)</f>
        <v>11.199</v>
      </c>
      <c r="N645" s="2" t="s">
        <v>5263</v>
      </c>
      <c r="O645" s="2" t="s">
        <v>5264</v>
      </c>
      <c r="P645" s="2" t="s">
        <v>5265</v>
      </c>
      <c r="Q645" s="2" t="s">
        <v>5266</v>
      </c>
      <c r="R645" s="2" t="s">
        <v>5267</v>
      </c>
      <c r="S645" s="2" t="s">
        <v>5268</v>
      </c>
      <c r="T645" s="2" t="s">
        <v>5269</v>
      </c>
      <c r="U645" s="8" t="s">
        <v>5270</v>
      </c>
    </row>
    <row r="646" spans="1:21" ht="45" customHeight="1" x14ac:dyDescent="0.25">
      <c r="A646" s="7" t="s">
        <v>3517</v>
      </c>
      <c r="B646" s="2" t="s">
        <v>3518</v>
      </c>
      <c r="C646" s="2" t="s">
        <v>3519</v>
      </c>
      <c r="D646" s="2">
        <v>99</v>
      </c>
      <c r="E646" s="2">
        <v>999</v>
      </c>
      <c r="F646" s="5">
        <v>0.9</v>
      </c>
      <c r="G646" s="2">
        <v>4</v>
      </c>
      <c r="H646" s="3">
        <v>1396</v>
      </c>
      <c r="I646" s="3">
        <f>(Table3[[#This Row],[actual_price]]-Table3[[#This Row],[discounted_price]])/Table3[[#This Row],[actual_price]]*100</f>
        <v>90.090090090090087</v>
      </c>
      <c r="J646" s="3" t="str">
        <f>IF(Table3[[#This Row],[Discount %'[Calculated']]]&gt;=50,"Yes", "No")</f>
        <v>Yes</v>
      </c>
      <c r="K646" s="3">
        <f>Table3[[#This Row],[actual_price]]*Table3[[#This Row],[rating]]</f>
        <v>3996</v>
      </c>
      <c r="L646" s="3" t="str">
        <f>IF(Table3[[#This Row],[discounted_price]]&lt;200, "&lt;$200", IF(Table3[[#This Row],[discounted_price]]&lt;=500, "$200-$500", "&gt;$500" ))</f>
        <v>&lt;$200</v>
      </c>
      <c r="M646" s="3">
        <f>Table3[[#This Row],[rating]]+(Table3[[#This Row],[rating_count]]/1000)</f>
        <v>5.3959999999999999</v>
      </c>
      <c r="N646" s="2" t="s">
        <v>3520</v>
      </c>
      <c r="O646" s="2" t="s">
        <v>3521</v>
      </c>
      <c r="P646" s="2" t="s">
        <v>3522</v>
      </c>
      <c r="Q646" s="2" t="s">
        <v>3523</v>
      </c>
      <c r="R646" s="2" t="s">
        <v>3524</v>
      </c>
      <c r="S646" s="2" t="s">
        <v>3525</v>
      </c>
      <c r="T646" s="2" t="s">
        <v>5271</v>
      </c>
      <c r="U646" s="8" t="s">
        <v>5272</v>
      </c>
    </row>
    <row r="647" spans="1:21" ht="45" customHeight="1" x14ac:dyDescent="0.25">
      <c r="A647" s="7" t="s">
        <v>5273</v>
      </c>
      <c r="B647" s="2" t="s">
        <v>5274</v>
      </c>
      <c r="C647" s="2" t="s">
        <v>5275</v>
      </c>
      <c r="D647" s="2">
        <v>39</v>
      </c>
      <c r="E647" s="2">
        <v>299</v>
      </c>
      <c r="F647" s="5">
        <v>0.87</v>
      </c>
      <c r="G647" s="2">
        <v>3.5</v>
      </c>
      <c r="H647" s="3">
        <v>15233</v>
      </c>
      <c r="I647" s="3">
        <f>(Table3[[#This Row],[actual_price]]-Table3[[#This Row],[discounted_price]])/Table3[[#This Row],[actual_price]]*100</f>
        <v>86.956521739130437</v>
      </c>
      <c r="J647" s="3" t="str">
        <f>IF(Table3[[#This Row],[Discount %'[Calculated']]]&gt;=50,"Yes", "No")</f>
        <v>Yes</v>
      </c>
      <c r="K647" s="3">
        <f>Table3[[#This Row],[actual_price]]*Table3[[#This Row],[rating]]</f>
        <v>1046.5</v>
      </c>
      <c r="L647" s="3" t="str">
        <f>IF(Table3[[#This Row],[discounted_price]]&lt;200, "&lt;$200", IF(Table3[[#This Row],[discounted_price]]&lt;=500, "$200-$500", "&gt;$500" ))</f>
        <v>&lt;$200</v>
      </c>
      <c r="M647" s="3">
        <f>Table3[[#This Row],[rating]]+(Table3[[#This Row],[rating_count]]/1000)</f>
        <v>18.733000000000001</v>
      </c>
      <c r="N647" s="2" t="s">
        <v>5276</v>
      </c>
      <c r="O647" s="2" t="s">
        <v>5277</v>
      </c>
      <c r="P647" s="2" t="s">
        <v>5278</v>
      </c>
      <c r="Q647" s="2" t="s">
        <v>5279</v>
      </c>
      <c r="R647" s="2" t="s">
        <v>5280</v>
      </c>
      <c r="S647" s="2" t="s">
        <v>5281</v>
      </c>
      <c r="T647" s="2" t="s">
        <v>5282</v>
      </c>
      <c r="U647" s="8" t="s">
        <v>5283</v>
      </c>
    </row>
    <row r="648" spans="1:21" ht="45" customHeight="1" x14ac:dyDescent="0.25">
      <c r="A648" s="7" t="s">
        <v>5284</v>
      </c>
      <c r="B648" s="2" t="s">
        <v>5285</v>
      </c>
      <c r="C648" s="2" t="s">
        <v>4834</v>
      </c>
      <c r="D648" s="2">
        <v>889</v>
      </c>
      <c r="E648" s="4">
        <v>2500</v>
      </c>
      <c r="F648" s="5">
        <v>0.64</v>
      </c>
      <c r="G648" s="2">
        <v>4.3</v>
      </c>
      <c r="H648" s="3">
        <v>55747</v>
      </c>
      <c r="I648" s="3">
        <f>(Table3[[#This Row],[actual_price]]-Table3[[#This Row],[discounted_price]])/Table3[[#This Row],[actual_price]]*100</f>
        <v>64.44</v>
      </c>
      <c r="J648" s="3" t="str">
        <f>IF(Table3[[#This Row],[Discount %'[Calculated']]]&gt;=50,"Yes", "No")</f>
        <v>Yes</v>
      </c>
      <c r="K648" s="3">
        <f>Table3[[#This Row],[actual_price]]*Table3[[#This Row],[rating]]</f>
        <v>10750</v>
      </c>
      <c r="L648" s="3" t="str">
        <f>IF(Table3[[#This Row],[discounted_price]]&lt;200, "&lt;$200", IF(Table3[[#This Row],[discounted_price]]&lt;=500, "$200-$500", "&gt;$500" ))</f>
        <v>&gt;$500</v>
      </c>
      <c r="M648" s="3">
        <f>Table3[[#This Row],[rating]]+(Table3[[#This Row],[rating_count]]/1000)</f>
        <v>60.046999999999997</v>
      </c>
      <c r="N648" s="2" t="s">
        <v>5286</v>
      </c>
      <c r="O648" s="2" t="s">
        <v>5287</v>
      </c>
      <c r="P648" s="2" t="s">
        <v>5288</v>
      </c>
      <c r="Q648" s="2" t="s">
        <v>5289</v>
      </c>
      <c r="R648" s="2" t="s">
        <v>5290</v>
      </c>
      <c r="S648" s="2" t="s">
        <v>5291</v>
      </c>
      <c r="T648" s="2" t="s">
        <v>5292</v>
      </c>
      <c r="U648" s="8" t="s">
        <v>5293</v>
      </c>
    </row>
    <row r="649" spans="1:21" ht="45" customHeight="1" x14ac:dyDescent="0.25">
      <c r="A649" s="7" t="s">
        <v>5294</v>
      </c>
      <c r="B649" s="2" t="s">
        <v>5295</v>
      </c>
      <c r="C649" s="2" t="s">
        <v>3066</v>
      </c>
      <c r="D649" s="4">
        <v>1199</v>
      </c>
      <c r="E649" s="4">
        <v>4999</v>
      </c>
      <c r="F649" s="5">
        <v>0.76</v>
      </c>
      <c r="G649" s="2">
        <v>3.8</v>
      </c>
      <c r="H649" s="3">
        <v>14961</v>
      </c>
      <c r="I649" s="3">
        <f>(Table3[[#This Row],[actual_price]]-Table3[[#This Row],[discounted_price]])/Table3[[#This Row],[actual_price]]*100</f>
        <v>76.015203040608128</v>
      </c>
      <c r="J649" s="3" t="str">
        <f>IF(Table3[[#This Row],[Discount %'[Calculated']]]&gt;=50,"Yes", "No")</f>
        <v>Yes</v>
      </c>
      <c r="K649" s="3">
        <f>Table3[[#This Row],[actual_price]]*Table3[[#This Row],[rating]]</f>
        <v>18996.2</v>
      </c>
      <c r="L649" s="3" t="str">
        <f>IF(Table3[[#This Row],[discounted_price]]&lt;200, "&lt;$200", IF(Table3[[#This Row],[discounted_price]]&lt;=500, "$200-$500", "&gt;$500" ))</f>
        <v>&gt;$500</v>
      </c>
      <c r="M649" s="3">
        <f>Table3[[#This Row],[rating]]+(Table3[[#This Row],[rating_count]]/1000)</f>
        <v>18.760999999999999</v>
      </c>
      <c r="N649" s="2" t="s">
        <v>5296</v>
      </c>
      <c r="O649" s="2" t="s">
        <v>5297</v>
      </c>
      <c r="P649" s="2" t="s">
        <v>5298</v>
      </c>
      <c r="Q649" s="2" t="s">
        <v>5299</v>
      </c>
      <c r="R649" s="2" t="s">
        <v>5300</v>
      </c>
      <c r="S649" s="2" t="s">
        <v>5301</v>
      </c>
      <c r="T649" s="2" t="s">
        <v>5302</v>
      </c>
      <c r="U649" s="8" t="s">
        <v>5303</v>
      </c>
    </row>
    <row r="650" spans="1:21" ht="45" customHeight="1" x14ac:dyDescent="0.25">
      <c r="A650" s="7" t="s">
        <v>5304</v>
      </c>
      <c r="B650" s="2" t="s">
        <v>5305</v>
      </c>
      <c r="C650" s="2" t="s">
        <v>4845</v>
      </c>
      <c r="D650" s="2">
        <v>569</v>
      </c>
      <c r="E650" s="4">
        <v>1299</v>
      </c>
      <c r="F650" s="5">
        <v>0.56000000000000005</v>
      </c>
      <c r="G650" s="2">
        <v>4.4000000000000004</v>
      </c>
      <c r="H650" s="3">
        <v>9275</v>
      </c>
      <c r="I650" s="3">
        <f>(Table3[[#This Row],[actual_price]]-Table3[[#This Row],[discounted_price]])/Table3[[#This Row],[actual_price]]*100</f>
        <v>56.197074672825252</v>
      </c>
      <c r="J650" s="3" t="str">
        <f>IF(Table3[[#This Row],[Discount %'[Calculated']]]&gt;=50,"Yes", "No")</f>
        <v>Yes</v>
      </c>
      <c r="K650" s="3">
        <f>Table3[[#This Row],[actual_price]]*Table3[[#This Row],[rating]]</f>
        <v>5715.6</v>
      </c>
      <c r="L650" s="3" t="str">
        <f>IF(Table3[[#This Row],[discounted_price]]&lt;200, "&lt;$200", IF(Table3[[#This Row],[discounted_price]]&lt;=500, "$200-$500", "&gt;$500" ))</f>
        <v>&gt;$500</v>
      </c>
      <c r="M650" s="3">
        <f>Table3[[#This Row],[rating]]+(Table3[[#This Row],[rating_count]]/1000)</f>
        <v>13.675000000000001</v>
      </c>
      <c r="N650" s="2" t="s">
        <v>5306</v>
      </c>
      <c r="O650" s="2" t="s">
        <v>5307</v>
      </c>
      <c r="P650" s="2" t="s">
        <v>5308</v>
      </c>
      <c r="Q650" s="2" t="s">
        <v>5309</v>
      </c>
      <c r="R650" s="2" t="s">
        <v>5310</v>
      </c>
      <c r="S650" s="2" t="s">
        <v>5311</v>
      </c>
      <c r="T650" s="2" t="s">
        <v>5312</v>
      </c>
      <c r="U650" s="8" t="s">
        <v>5313</v>
      </c>
    </row>
    <row r="651" spans="1:21" ht="45" customHeight="1" x14ac:dyDescent="0.25">
      <c r="A651" s="7" t="s">
        <v>5314</v>
      </c>
      <c r="B651" s="2" t="s">
        <v>5315</v>
      </c>
      <c r="C651" s="2" t="s">
        <v>3066</v>
      </c>
      <c r="D651" s="4">
        <v>1499</v>
      </c>
      <c r="E651" s="4">
        <v>8999</v>
      </c>
      <c r="F651" s="5">
        <v>0.83</v>
      </c>
      <c r="G651" s="2">
        <v>3.7</v>
      </c>
      <c r="H651" s="3">
        <v>28324</v>
      </c>
      <c r="I651" s="3">
        <f>(Table3[[#This Row],[actual_price]]-Table3[[#This Row],[discounted_price]])/Table3[[#This Row],[actual_price]]*100</f>
        <v>83.342593621513501</v>
      </c>
      <c r="J651" s="3" t="str">
        <f>IF(Table3[[#This Row],[Discount %'[Calculated']]]&gt;=50,"Yes", "No")</f>
        <v>Yes</v>
      </c>
      <c r="K651" s="3">
        <f>Table3[[#This Row],[actual_price]]*Table3[[#This Row],[rating]]</f>
        <v>33296.300000000003</v>
      </c>
      <c r="L651" s="3" t="str">
        <f>IF(Table3[[#This Row],[discounted_price]]&lt;200, "&lt;$200", IF(Table3[[#This Row],[discounted_price]]&lt;=500, "$200-$500", "&gt;$500" ))</f>
        <v>&gt;$500</v>
      </c>
      <c r="M651" s="3">
        <f>Table3[[#This Row],[rating]]+(Table3[[#This Row],[rating_count]]/1000)</f>
        <v>32.024000000000001</v>
      </c>
      <c r="N651" s="2" t="s">
        <v>5316</v>
      </c>
      <c r="O651" s="2" t="s">
        <v>5317</v>
      </c>
      <c r="P651" s="2" t="s">
        <v>5318</v>
      </c>
      <c r="Q651" s="2" t="s">
        <v>5319</v>
      </c>
      <c r="R651" s="2" t="s">
        <v>5320</v>
      </c>
      <c r="S651" s="2" t="s">
        <v>5321</v>
      </c>
      <c r="T651" s="2" t="s">
        <v>5322</v>
      </c>
      <c r="U651" s="8" t="s">
        <v>5323</v>
      </c>
    </row>
    <row r="652" spans="1:21" ht="45" customHeight="1" x14ac:dyDescent="0.25">
      <c r="A652" s="7" t="s">
        <v>5324</v>
      </c>
      <c r="B652" s="2" t="s">
        <v>5325</v>
      </c>
      <c r="C652" s="2" t="s">
        <v>5047</v>
      </c>
      <c r="D652" s="2">
        <v>149</v>
      </c>
      <c r="E652" s="2">
        <v>180</v>
      </c>
      <c r="F652" s="5">
        <v>0.17</v>
      </c>
      <c r="G652" s="2">
        <v>4.4000000000000004</v>
      </c>
      <c r="H652" s="3">
        <v>644</v>
      </c>
      <c r="I652" s="3">
        <f>(Table3[[#This Row],[actual_price]]-Table3[[#This Row],[discounted_price]])/Table3[[#This Row],[actual_price]]*100</f>
        <v>17.222222222222221</v>
      </c>
      <c r="J652" s="3" t="str">
        <f>IF(Table3[[#This Row],[Discount %'[Calculated']]]&gt;=50,"Yes", "No")</f>
        <v>No</v>
      </c>
      <c r="K652" s="3">
        <f>Table3[[#This Row],[actual_price]]*Table3[[#This Row],[rating]]</f>
        <v>792.00000000000011</v>
      </c>
      <c r="L652" s="3" t="str">
        <f>IF(Table3[[#This Row],[discounted_price]]&lt;200, "&lt;$200", IF(Table3[[#This Row],[discounted_price]]&lt;=500, "$200-$500", "&gt;$500" ))</f>
        <v>&lt;$200</v>
      </c>
      <c r="M652" s="3">
        <f>Table3[[#This Row],[rating]]+(Table3[[#This Row],[rating_count]]/1000)</f>
        <v>5.0440000000000005</v>
      </c>
      <c r="N652" s="2" t="s">
        <v>5326</v>
      </c>
      <c r="O652" s="2" t="s">
        <v>5327</v>
      </c>
      <c r="P652" s="2" t="s">
        <v>5328</v>
      </c>
      <c r="Q652" s="2" t="s">
        <v>5329</v>
      </c>
      <c r="R652" s="2" t="s">
        <v>5330</v>
      </c>
      <c r="S652" s="2" t="s">
        <v>5331</v>
      </c>
      <c r="T652" s="2" t="s">
        <v>5332</v>
      </c>
      <c r="U652" s="8" t="s">
        <v>5333</v>
      </c>
    </row>
    <row r="653" spans="1:21" ht="45" customHeight="1" x14ac:dyDescent="0.25">
      <c r="A653" s="7" t="s">
        <v>5334</v>
      </c>
      <c r="B653" s="2" t="s">
        <v>5335</v>
      </c>
      <c r="C653" s="2" t="s">
        <v>5336</v>
      </c>
      <c r="D653" s="2">
        <v>399</v>
      </c>
      <c r="E653" s="2">
        <v>549</v>
      </c>
      <c r="F653" s="5">
        <v>0.27</v>
      </c>
      <c r="G653" s="2">
        <v>4.4000000000000004</v>
      </c>
      <c r="H653" s="3">
        <v>18139</v>
      </c>
      <c r="I653" s="3">
        <f>(Table3[[#This Row],[actual_price]]-Table3[[#This Row],[discounted_price]])/Table3[[#This Row],[actual_price]]*100</f>
        <v>27.322404371584703</v>
      </c>
      <c r="J653" s="3" t="str">
        <f>IF(Table3[[#This Row],[Discount %'[Calculated']]]&gt;=50,"Yes", "No")</f>
        <v>No</v>
      </c>
      <c r="K653" s="3">
        <f>Table3[[#This Row],[actual_price]]*Table3[[#This Row],[rating]]</f>
        <v>2415.6000000000004</v>
      </c>
      <c r="L653" s="3" t="str">
        <f>IF(Table3[[#This Row],[discounted_price]]&lt;200, "&lt;$200", IF(Table3[[#This Row],[discounted_price]]&lt;=500, "$200-$500", "&gt;$500" ))</f>
        <v>$200-$500</v>
      </c>
      <c r="M653" s="3">
        <f>Table3[[#This Row],[rating]]+(Table3[[#This Row],[rating_count]]/1000)</f>
        <v>22.539000000000001</v>
      </c>
      <c r="N653" s="2" t="s">
        <v>5337</v>
      </c>
      <c r="O653" s="2" t="s">
        <v>5338</v>
      </c>
      <c r="P653" s="2" t="s">
        <v>5339</v>
      </c>
      <c r="Q653" s="2" t="s">
        <v>5340</v>
      </c>
      <c r="R653" s="2" t="s">
        <v>5341</v>
      </c>
      <c r="S653" s="2" t="s">
        <v>5342</v>
      </c>
      <c r="T653" s="2" t="s">
        <v>5343</v>
      </c>
      <c r="U653" s="8" t="s">
        <v>5344</v>
      </c>
    </row>
    <row r="654" spans="1:21" ht="45" customHeight="1" x14ac:dyDescent="0.25">
      <c r="A654" s="7" t="s">
        <v>5345</v>
      </c>
      <c r="B654" s="2" t="s">
        <v>5346</v>
      </c>
      <c r="C654" s="2" t="s">
        <v>5347</v>
      </c>
      <c r="D654" s="2">
        <v>191</v>
      </c>
      <c r="E654" s="2">
        <v>225</v>
      </c>
      <c r="F654" s="5">
        <v>0.15</v>
      </c>
      <c r="G654" s="2">
        <v>4.4000000000000004</v>
      </c>
      <c r="H654" s="3">
        <v>7203</v>
      </c>
      <c r="I654" s="3">
        <f>(Table3[[#This Row],[actual_price]]-Table3[[#This Row],[discounted_price]])/Table3[[#This Row],[actual_price]]*100</f>
        <v>15.111111111111111</v>
      </c>
      <c r="J654" s="3" t="str">
        <f>IF(Table3[[#This Row],[Discount %'[Calculated']]]&gt;=50,"Yes", "No")</f>
        <v>No</v>
      </c>
      <c r="K654" s="3">
        <f>Table3[[#This Row],[actual_price]]*Table3[[#This Row],[rating]]</f>
        <v>990.00000000000011</v>
      </c>
      <c r="L654" s="3" t="str">
        <f>IF(Table3[[#This Row],[discounted_price]]&lt;200, "&lt;$200", IF(Table3[[#This Row],[discounted_price]]&lt;=500, "$200-$500", "&gt;$500" ))</f>
        <v>&lt;$200</v>
      </c>
      <c r="M654" s="3">
        <f>Table3[[#This Row],[rating]]+(Table3[[#This Row],[rating_count]]/1000)</f>
        <v>11.603000000000002</v>
      </c>
      <c r="N654" s="2" t="s">
        <v>5348</v>
      </c>
      <c r="O654" s="2" t="s">
        <v>5349</v>
      </c>
      <c r="P654" s="2" t="s">
        <v>5350</v>
      </c>
      <c r="Q654" s="2" t="s">
        <v>5351</v>
      </c>
      <c r="R654" s="2" t="s">
        <v>5352</v>
      </c>
      <c r="S654" s="2" t="s">
        <v>5353</v>
      </c>
      <c r="T654" s="2" t="s">
        <v>5354</v>
      </c>
      <c r="U654" s="8" t="s">
        <v>5355</v>
      </c>
    </row>
    <row r="655" spans="1:21" ht="45" customHeight="1" x14ac:dyDescent="0.25">
      <c r="A655" s="7" t="s">
        <v>5356</v>
      </c>
      <c r="B655" s="2" t="s">
        <v>5357</v>
      </c>
      <c r="C655" s="2" t="s">
        <v>5358</v>
      </c>
      <c r="D655" s="2">
        <v>129</v>
      </c>
      <c r="E655" s="2">
        <v>999</v>
      </c>
      <c r="F655" s="5">
        <v>0.87</v>
      </c>
      <c r="G655" s="2">
        <v>4.2</v>
      </c>
      <c r="H655" s="3">
        <v>491</v>
      </c>
      <c r="I655" s="3">
        <f>(Table3[[#This Row],[actual_price]]-Table3[[#This Row],[discounted_price]])/Table3[[#This Row],[actual_price]]*100</f>
        <v>87.087087087087085</v>
      </c>
      <c r="J655" s="3" t="str">
        <f>IF(Table3[[#This Row],[Discount %'[Calculated']]]&gt;=50,"Yes", "No")</f>
        <v>Yes</v>
      </c>
      <c r="K655" s="3">
        <f>Table3[[#This Row],[actual_price]]*Table3[[#This Row],[rating]]</f>
        <v>4195.8</v>
      </c>
      <c r="L655" s="3" t="str">
        <f>IF(Table3[[#This Row],[discounted_price]]&lt;200, "&lt;$200", IF(Table3[[#This Row],[discounted_price]]&lt;=500, "$200-$500", "&gt;$500" ))</f>
        <v>&lt;$200</v>
      </c>
      <c r="M655" s="3">
        <f>Table3[[#This Row],[rating]]+(Table3[[#This Row],[rating_count]]/1000)</f>
        <v>4.6909999999999998</v>
      </c>
      <c r="N655" s="2" t="s">
        <v>5359</v>
      </c>
      <c r="O655" s="2" t="s">
        <v>5360</v>
      </c>
      <c r="P655" s="2" t="s">
        <v>5361</v>
      </c>
      <c r="Q655" s="2" t="s">
        <v>5362</v>
      </c>
      <c r="R655" s="2" t="s">
        <v>5363</v>
      </c>
      <c r="S655" s="2" t="s">
        <v>5364</v>
      </c>
      <c r="T655" s="2" t="s">
        <v>5365</v>
      </c>
      <c r="U655" s="8" t="s">
        <v>5366</v>
      </c>
    </row>
    <row r="656" spans="1:21" ht="45" customHeight="1" x14ac:dyDescent="0.25">
      <c r="A656" s="7" t="s">
        <v>5367</v>
      </c>
      <c r="B656" s="2" t="s">
        <v>5368</v>
      </c>
      <c r="C656" s="2" t="s">
        <v>5369</v>
      </c>
      <c r="D656" s="2">
        <v>199</v>
      </c>
      <c r="E656" s="2">
        <v>599</v>
      </c>
      <c r="F656" s="5">
        <v>0.67</v>
      </c>
      <c r="G656" s="2">
        <v>4.5</v>
      </c>
      <c r="H656" s="3">
        <v>13568</v>
      </c>
      <c r="I656" s="3">
        <f>(Table3[[#This Row],[actual_price]]-Table3[[#This Row],[discounted_price]])/Table3[[#This Row],[actual_price]]*100</f>
        <v>66.777963272120203</v>
      </c>
      <c r="J656" s="3" t="str">
        <f>IF(Table3[[#This Row],[Discount %'[Calculated']]]&gt;=50,"Yes", "No")</f>
        <v>Yes</v>
      </c>
      <c r="K656" s="3">
        <f>Table3[[#This Row],[actual_price]]*Table3[[#This Row],[rating]]</f>
        <v>2695.5</v>
      </c>
      <c r="L656" s="3" t="str">
        <f>IF(Table3[[#This Row],[discounted_price]]&lt;200, "&lt;$200", IF(Table3[[#This Row],[discounted_price]]&lt;=500, "$200-$500", "&gt;$500" ))</f>
        <v>&lt;$200</v>
      </c>
      <c r="M656" s="3">
        <f>Table3[[#This Row],[rating]]+(Table3[[#This Row],[rating_count]]/1000)</f>
        <v>18.067999999999998</v>
      </c>
      <c r="N656" s="2" t="s">
        <v>5370</v>
      </c>
      <c r="O656" s="2" t="s">
        <v>5371</v>
      </c>
      <c r="P656" s="2" t="s">
        <v>5372</v>
      </c>
      <c r="Q656" s="2" t="s">
        <v>5373</v>
      </c>
      <c r="R656" s="2" t="s">
        <v>5374</v>
      </c>
      <c r="S656" s="2" t="s">
        <v>5375</v>
      </c>
      <c r="T656" s="2" t="s">
        <v>5376</v>
      </c>
      <c r="U656" s="8" t="s">
        <v>5377</v>
      </c>
    </row>
    <row r="657" spans="1:21" ht="45" customHeight="1" x14ac:dyDescent="0.25">
      <c r="A657" s="7" t="s">
        <v>5378</v>
      </c>
      <c r="B657" s="2" t="s">
        <v>5379</v>
      </c>
      <c r="C657" s="2" t="s">
        <v>3066</v>
      </c>
      <c r="D657" s="2">
        <v>999</v>
      </c>
      <c r="E657" s="4">
        <v>4499</v>
      </c>
      <c r="F657" s="5">
        <v>0.78</v>
      </c>
      <c r="G657" s="2">
        <v>3.8</v>
      </c>
      <c r="H657" s="3">
        <v>3390</v>
      </c>
      <c r="I657" s="3">
        <f>(Table3[[#This Row],[actual_price]]-Table3[[#This Row],[discounted_price]])/Table3[[#This Row],[actual_price]]*100</f>
        <v>77.795065570126695</v>
      </c>
      <c r="J657" s="3" t="str">
        <f>IF(Table3[[#This Row],[Discount %'[Calculated']]]&gt;=50,"Yes", "No")</f>
        <v>Yes</v>
      </c>
      <c r="K657" s="3">
        <f>Table3[[#This Row],[actual_price]]*Table3[[#This Row],[rating]]</f>
        <v>17096.2</v>
      </c>
      <c r="L657" s="3" t="str">
        <f>IF(Table3[[#This Row],[discounted_price]]&lt;200, "&lt;$200", IF(Table3[[#This Row],[discounted_price]]&lt;=500, "$200-$500", "&gt;$500" ))</f>
        <v>&gt;$500</v>
      </c>
      <c r="M657" s="3">
        <f>Table3[[#This Row],[rating]]+(Table3[[#This Row],[rating_count]]/1000)</f>
        <v>7.1899999999999995</v>
      </c>
      <c r="N657" s="2" t="s">
        <v>5380</v>
      </c>
      <c r="O657" s="2" t="s">
        <v>5381</v>
      </c>
      <c r="P657" s="2" t="s">
        <v>5382</v>
      </c>
      <c r="Q657" s="2" t="s">
        <v>5383</v>
      </c>
      <c r="R657" s="2" t="s">
        <v>5384</v>
      </c>
      <c r="S657" s="2" t="s">
        <v>5385</v>
      </c>
      <c r="T657" s="2" t="s">
        <v>5386</v>
      </c>
      <c r="U657" s="8" t="s">
        <v>5387</v>
      </c>
    </row>
    <row r="658" spans="1:21" ht="45" customHeight="1" x14ac:dyDescent="0.25">
      <c r="A658" s="7" t="s">
        <v>5388</v>
      </c>
      <c r="B658" s="2" t="s">
        <v>5389</v>
      </c>
      <c r="C658" s="2" t="s">
        <v>3066</v>
      </c>
      <c r="D658" s="2">
        <v>899</v>
      </c>
      <c r="E658" s="4">
        <v>4499</v>
      </c>
      <c r="F658" s="5">
        <v>0.8</v>
      </c>
      <c r="G658" s="2">
        <v>3.8</v>
      </c>
      <c r="H658" s="3">
        <v>103052</v>
      </c>
      <c r="I658" s="3">
        <f>(Table3[[#This Row],[actual_price]]-Table3[[#This Row],[discounted_price]])/Table3[[#This Row],[actual_price]]*100</f>
        <v>80.017781729273167</v>
      </c>
      <c r="J658" s="3" t="str">
        <f>IF(Table3[[#This Row],[Discount %'[Calculated']]]&gt;=50,"Yes", "No")</f>
        <v>Yes</v>
      </c>
      <c r="K658" s="3">
        <f>Table3[[#This Row],[actual_price]]*Table3[[#This Row],[rating]]</f>
        <v>17096.2</v>
      </c>
      <c r="L658" s="3" t="str">
        <f>IF(Table3[[#This Row],[discounted_price]]&lt;200, "&lt;$200", IF(Table3[[#This Row],[discounted_price]]&lt;=500, "$200-$500", "&gt;$500" ))</f>
        <v>&gt;$500</v>
      </c>
      <c r="M658" s="3">
        <f>Table3[[#This Row],[rating]]+(Table3[[#This Row],[rating_count]]/1000)</f>
        <v>106.852</v>
      </c>
      <c r="N658" s="2" t="s">
        <v>5390</v>
      </c>
      <c r="O658" s="2" t="s">
        <v>5391</v>
      </c>
      <c r="P658" s="2" t="s">
        <v>5392</v>
      </c>
      <c r="Q658" s="2" t="s">
        <v>5393</v>
      </c>
      <c r="R658" s="2" t="s">
        <v>5394</v>
      </c>
      <c r="S658" s="2" t="s">
        <v>13045</v>
      </c>
      <c r="T658" s="2" t="s">
        <v>5395</v>
      </c>
      <c r="U658" s="8" t="s">
        <v>5396</v>
      </c>
    </row>
    <row r="659" spans="1:21" ht="45" customHeight="1" x14ac:dyDescent="0.25">
      <c r="A659" s="7" t="s">
        <v>3592</v>
      </c>
      <c r="B659" s="2" t="s">
        <v>3593</v>
      </c>
      <c r="C659" s="2" t="s">
        <v>2979</v>
      </c>
      <c r="D659" s="4">
        <v>1799</v>
      </c>
      <c r="E659" s="4">
        <v>2499</v>
      </c>
      <c r="F659" s="5">
        <v>0.28000000000000003</v>
      </c>
      <c r="G659" s="2">
        <v>4.0999999999999996</v>
      </c>
      <c r="H659" s="3">
        <v>18678</v>
      </c>
      <c r="I659" s="3">
        <f>(Table3[[#This Row],[actual_price]]-Table3[[#This Row],[discounted_price]])/Table3[[#This Row],[actual_price]]*100</f>
        <v>28.011204481792717</v>
      </c>
      <c r="J659" s="3" t="str">
        <f>IF(Table3[[#This Row],[Discount %'[Calculated']]]&gt;=50,"Yes", "No")</f>
        <v>No</v>
      </c>
      <c r="K659" s="3">
        <f>Table3[[#This Row],[actual_price]]*Table3[[#This Row],[rating]]</f>
        <v>10245.9</v>
      </c>
      <c r="L659" s="3" t="str">
        <f>IF(Table3[[#This Row],[discounted_price]]&lt;200, "&lt;$200", IF(Table3[[#This Row],[discounted_price]]&lt;=500, "$200-$500", "&gt;$500" ))</f>
        <v>&gt;$500</v>
      </c>
      <c r="M659" s="3">
        <f>Table3[[#This Row],[rating]]+(Table3[[#This Row],[rating_count]]/1000)</f>
        <v>22.777999999999999</v>
      </c>
      <c r="N659" s="2" t="s">
        <v>3594</v>
      </c>
      <c r="O659" s="2" t="s">
        <v>3595</v>
      </c>
      <c r="P659" s="2" t="s">
        <v>3596</v>
      </c>
      <c r="Q659" s="2" t="s">
        <v>3597</v>
      </c>
      <c r="R659" s="2" t="s">
        <v>3598</v>
      </c>
      <c r="S659" s="2" t="s">
        <v>13037</v>
      </c>
      <c r="T659" s="2" t="s">
        <v>5397</v>
      </c>
      <c r="U659" s="8" t="s">
        <v>5398</v>
      </c>
    </row>
    <row r="660" spans="1:21" ht="45" customHeight="1" x14ac:dyDescent="0.25">
      <c r="A660" s="7" t="s">
        <v>76</v>
      </c>
      <c r="B660" s="2" t="s">
        <v>77</v>
      </c>
      <c r="C660" s="2" t="s">
        <v>18</v>
      </c>
      <c r="D660" s="2">
        <v>176.63</v>
      </c>
      <c r="E660" s="2">
        <v>499</v>
      </c>
      <c r="F660" s="5">
        <v>0.65</v>
      </c>
      <c r="G660" s="2">
        <v>4.0999999999999996</v>
      </c>
      <c r="H660" s="3">
        <v>15189</v>
      </c>
      <c r="I660" s="3">
        <f>(Table3[[#This Row],[actual_price]]-Table3[[#This Row],[discounted_price]])/Table3[[#This Row],[actual_price]]*100</f>
        <v>64.603206412825656</v>
      </c>
      <c r="J660" s="3" t="str">
        <f>IF(Table3[[#This Row],[Discount %'[Calculated']]]&gt;=50,"Yes", "No")</f>
        <v>Yes</v>
      </c>
      <c r="K660" s="3">
        <f>Table3[[#This Row],[actual_price]]*Table3[[#This Row],[rating]]</f>
        <v>2045.8999999999999</v>
      </c>
      <c r="L660" s="3" t="str">
        <f>IF(Table3[[#This Row],[discounted_price]]&lt;200, "&lt;$200", IF(Table3[[#This Row],[discounted_price]]&lt;=500, "$200-$500", "&gt;$500" ))</f>
        <v>&lt;$200</v>
      </c>
      <c r="M660" s="3">
        <f>Table3[[#This Row],[rating]]+(Table3[[#This Row],[rating_count]]/1000)</f>
        <v>19.289000000000001</v>
      </c>
      <c r="N660" s="2" t="s">
        <v>78</v>
      </c>
      <c r="O660" s="2" t="s">
        <v>79</v>
      </c>
      <c r="P660" s="2" t="s">
        <v>80</v>
      </c>
      <c r="Q660" s="2" t="s">
        <v>81</v>
      </c>
      <c r="R660" s="2" t="s">
        <v>82</v>
      </c>
      <c r="S660" s="2" t="s">
        <v>83</v>
      </c>
      <c r="T660" s="2" t="s">
        <v>84</v>
      </c>
      <c r="U660" s="8" t="s">
        <v>5399</v>
      </c>
    </row>
    <row r="661" spans="1:21" ht="45" customHeight="1" x14ac:dyDescent="0.25">
      <c r="A661" s="7" t="s">
        <v>5400</v>
      </c>
      <c r="B661" s="2" t="s">
        <v>5401</v>
      </c>
      <c r="C661" s="2" t="s">
        <v>5213</v>
      </c>
      <c r="D661" s="2">
        <v>522</v>
      </c>
      <c r="E661" s="2">
        <v>550</v>
      </c>
      <c r="F661" s="5">
        <v>0.05</v>
      </c>
      <c r="G661" s="2">
        <v>4.4000000000000004</v>
      </c>
      <c r="H661" s="3">
        <v>12179</v>
      </c>
      <c r="I661" s="3">
        <f>(Table3[[#This Row],[actual_price]]-Table3[[#This Row],[discounted_price]])/Table3[[#This Row],[actual_price]]*100</f>
        <v>5.0909090909090908</v>
      </c>
      <c r="J661" s="3" t="str">
        <f>IF(Table3[[#This Row],[Discount %'[Calculated']]]&gt;=50,"Yes", "No")</f>
        <v>No</v>
      </c>
      <c r="K661" s="3">
        <f>Table3[[#This Row],[actual_price]]*Table3[[#This Row],[rating]]</f>
        <v>2420</v>
      </c>
      <c r="L661" s="3" t="str">
        <f>IF(Table3[[#This Row],[discounted_price]]&lt;200, "&lt;$200", IF(Table3[[#This Row],[discounted_price]]&lt;=500, "$200-$500", "&gt;$500" ))</f>
        <v>&gt;$500</v>
      </c>
      <c r="M661" s="3">
        <f>Table3[[#This Row],[rating]]+(Table3[[#This Row],[rating_count]]/1000)</f>
        <v>16.579000000000001</v>
      </c>
      <c r="N661" s="2" t="s">
        <v>5402</v>
      </c>
      <c r="O661" s="2" t="s">
        <v>5403</v>
      </c>
      <c r="P661" s="2" t="s">
        <v>5404</v>
      </c>
      <c r="Q661" s="2" t="s">
        <v>5405</v>
      </c>
      <c r="R661" s="2" t="s">
        <v>5406</v>
      </c>
      <c r="S661" s="2" t="s">
        <v>5407</v>
      </c>
      <c r="T661" s="2" t="s">
        <v>5408</v>
      </c>
      <c r="U661" s="8" t="s">
        <v>5409</v>
      </c>
    </row>
    <row r="662" spans="1:21" ht="45" customHeight="1" x14ac:dyDescent="0.25">
      <c r="A662" s="7" t="s">
        <v>5410</v>
      </c>
      <c r="B662" s="2" t="s">
        <v>5411</v>
      </c>
      <c r="C662" s="2" t="s">
        <v>5412</v>
      </c>
      <c r="D662" s="2">
        <v>799</v>
      </c>
      <c r="E662" s="4">
        <v>1999</v>
      </c>
      <c r="F662" s="5">
        <v>0.6</v>
      </c>
      <c r="G662" s="2">
        <v>3.8</v>
      </c>
      <c r="H662" s="3">
        <v>12958</v>
      </c>
      <c r="I662" s="3">
        <f>(Table3[[#This Row],[actual_price]]-Table3[[#This Row],[discounted_price]])/Table3[[#This Row],[actual_price]]*100</f>
        <v>60.030015007503756</v>
      </c>
      <c r="J662" s="3" t="str">
        <f>IF(Table3[[#This Row],[Discount %'[Calculated']]]&gt;=50,"Yes", "No")</f>
        <v>Yes</v>
      </c>
      <c r="K662" s="3">
        <f>Table3[[#This Row],[actual_price]]*Table3[[#This Row],[rating]]</f>
        <v>7596.2</v>
      </c>
      <c r="L662" s="3" t="str">
        <f>IF(Table3[[#This Row],[discounted_price]]&lt;200, "&lt;$200", IF(Table3[[#This Row],[discounted_price]]&lt;=500, "$200-$500", "&gt;$500" ))</f>
        <v>&gt;$500</v>
      </c>
      <c r="M662" s="3">
        <f>Table3[[#This Row],[rating]]+(Table3[[#This Row],[rating_count]]/1000)</f>
        <v>16.757999999999999</v>
      </c>
      <c r="N662" s="2" t="s">
        <v>5413</v>
      </c>
      <c r="O662" s="2" t="s">
        <v>5414</v>
      </c>
      <c r="P662" s="2" t="s">
        <v>5415</v>
      </c>
      <c r="Q662" s="2" t="s">
        <v>5416</v>
      </c>
      <c r="R662" s="2" t="s">
        <v>5417</v>
      </c>
      <c r="S662" s="2" t="s">
        <v>5418</v>
      </c>
      <c r="T662" s="2" t="s">
        <v>5419</v>
      </c>
      <c r="U662" s="8" t="s">
        <v>5420</v>
      </c>
    </row>
    <row r="663" spans="1:21" ht="45" customHeight="1" x14ac:dyDescent="0.25">
      <c r="A663" s="7" t="s">
        <v>5421</v>
      </c>
      <c r="B663" s="2" t="s">
        <v>5422</v>
      </c>
      <c r="C663" s="2" t="s">
        <v>4845</v>
      </c>
      <c r="D663" s="2">
        <v>681</v>
      </c>
      <c r="E663" s="4">
        <v>1199</v>
      </c>
      <c r="F663" s="5">
        <v>0.43</v>
      </c>
      <c r="G663" s="2">
        <v>4.2</v>
      </c>
      <c r="H663" s="3">
        <v>8258</v>
      </c>
      <c r="I663" s="3">
        <f>(Table3[[#This Row],[actual_price]]-Table3[[#This Row],[discounted_price]])/Table3[[#This Row],[actual_price]]*100</f>
        <v>43.202668890742288</v>
      </c>
      <c r="J663" s="3" t="str">
        <f>IF(Table3[[#This Row],[Discount %'[Calculated']]]&gt;=50,"Yes", "No")</f>
        <v>No</v>
      </c>
      <c r="K663" s="3">
        <f>Table3[[#This Row],[actual_price]]*Table3[[#This Row],[rating]]</f>
        <v>5035.8</v>
      </c>
      <c r="L663" s="3" t="str">
        <f>IF(Table3[[#This Row],[discounted_price]]&lt;200, "&lt;$200", IF(Table3[[#This Row],[discounted_price]]&lt;=500, "$200-$500", "&gt;$500" ))</f>
        <v>&gt;$500</v>
      </c>
      <c r="M663" s="3">
        <f>Table3[[#This Row],[rating]]+(Table3[[#This Row],[rating_count]]/1000)</f>
        <v>12.457999999999998</v>
      </c>
      <c r="N663" s="2" t="s">
        <v>5423</v>
      </c>
      <c r="O663" s="2" t="s">
        <v>5424</v>
      </c>
      <c r="P663" s="2" t="s">
        <v>5425</v>
      </c>
      <c r="Q663" s="2" t="s">
        <v>5426</v>
      </c>
      <c r="R663" s="2" t="s">
        <v>5427</v>
      </c>
      <c r="S663" s="2" t="s">
        <v>13046</v>
      </c>
      <c r="T663" s="2" t="s">
        <v>5428</v>
      </c>
      <c r="U663" s="8" t="s">
        <v>5429</v>
      </c>
    </row>
    <row r="664" spans="1:21" ht="45" customHeight="1" x14ac:dyDescent="0.25">
      <c r="A664" s="7" t="s">
        <v>5430</v>
      </c>
      <c r="B664" s="2" t="s">
        <v>5431</v>
      </c>
      <c r="C664" s="2" t="s">
        <v>5432</v>
      </c>
      <c r="D664" s="4">
        <v>1199</v>
      </c>
      <c r="E664" s="4">
        <v>3490</v>
      </c>
      <c r="F664" s="5">
        <v>0.66</v>
      </c>
      <c r="G664" s="2">
        <v>4.0999999999999996</v>
      </c>
      <c r="H664" s="3">
        <v>11716</v>
      </c>
      <c r="I664" s="3">
        <f>(Table3[[#This Row],[actual_price]]-Table3[[#This Row],[discounted_price]])/Table3[[#This Row],[actual_price]]*100</f>
        <v>65.644699140401144</v>
      </c>
      <c r="J664" s="3" t="str">
        <f>IF(Table3[[#This Row],[Discount %'[Calculated']]]&gt;=50,"Yes", "No")</f>
        <v>Yes</v>
      </c>
      <c r="K664" s="3">
        <f>Table3[[#This Row],[actual_price]]*Table3[[#This Row],[rating]]</f>
        <v>14308.999999999998</v>
      </c>
      <c r="L664" s="3" t="str">
        <f>IF(Table3[[#This Row],[discounted_price]]&lt;200, "&lt;$200", IF(Table3[[#This Row],[discounted_price]]&lt;=500, "$200-$500", "&gt;$500" ))</f>
        <v>&gt;$500</v>
      </c>
      <c r="M664" s="3">
        <f>Table3[[#This Row],[rating]]+(Table3[[#This Row],[rating_count]]/1000)</f>
        <v>15.815999999999999</v>
      </c>
      <c r="N664" s="2" t="s">
        <v>5433</v>
      </c>
      <c r="O664" s="2" t="s">
        <v>5434</v>
      </c>
      <c r="P664" s="2" t="s">
        <v>5435</v>
      </c>
      <c r="Q664" s="2" t="s">
        <v>5436</v>
      </c>
      <c r="R664" s="2" t="s">
        <v>5437</v>
      </c>
      <c r="S664" s="2" t="s">
        <v>5438</v>
      </c>
      <c r="T664" s="2" t="s">
        <v>5439</v>
      </c>
      <c r="U664" s="8" t="s">
        <v>5440</v>
      </c>
    </row>
    <row r="665" spans="1:21" ht="45" customHeight="1" x14ac:dyDescent="0.25">
      <c r="A665" s="7" t="s">
        <v>5441</v>
      </c>
      <c r="B665" s="2" t="s">
        <v>5442</v>
      </c>
      <c r="C665" s="2" t="s">
        <v>5443</v>
      </c>
      <c r="D665" s="4">
        <v>2499</v>
      </c>
      <c r="E665" s="4">
        <v>4999</v>
      </c>
      <c r="F665" s="5">
        <v>0.5</v>
      </c>
      <c r="G665" s="2">
        <v>4.4000000000000004</v>
      </c>
      <c r="H665" s="3">
        <v>35024</v>
      </c>
      <c r="I665" s="3">
        <f>(Table3[[#This Row],[actual_price]]-Table3[[#This Row],[discounted_price]])/Table3[[#This Row],[actual_price]]*100</f>
        <v>50.010002000400078</v>
      </c>
      <c r="J665" s="3" t="str">
        <f>IF(Table3[[#This Row],[Discount %'[Calculated']]]&gt;=50,"Yes", "No")</f>
        <v>Yes</v>
      </c>
      <c r="K665" s="3">
        <f>Table3[[#This Row],[actual_price]]*Table3[[#This Row],[rating]]</f>
        <v>21995.600000000002</v>
      </c>
      <c r="L665" s="3" t="str">
        <f>IF(Table3[[#This Row],[discounted_price]]&lt;200, "&lt;$200", IF(Table3[[#This Row],[discounted_price]]&lt;=500, "$200-$500", "&gt;$500" ))</f>
        <v>&gt;$500</v>
      </c>
      <c r="M665" s="3">
        <f>Table3[[#This Row],[rating]]+(Table3[[#This Row],[rating_count]]/1000)</f>
        <v>39.423999999999999</v>
      </c>
      <c r="N665" s="2" t="s">
        <v>5444</v>
      </c>
      <c r="O665" s="2" t="s">
        <v>5445</v>
      </c>
      <c r="P665" s="2" t="s">
        <v>5446</v>
      </c>
      <c r="Q665" s="2" t="s">
        <v>5447</v>
      </c>
      <c r="R665" s="2" t="s">
        <v>5448</v>
      </c>
      <c r="S665" s="2" t="s">
        <v>5449</v>
      </c>
      <c r="T665" s="2" t="s">
        <v>5450</v>
      </c>
      <c r="U665" s="8" t="s">
        <v>5451</v>
      </c>
    </row>
    <row r="666" spans="1:21" ht="45" customHeight="1" x14ac:dyDescent="0.25">
      <c r="A666" s="7" t="s">
        <v>5452</v>
      </c>
      <c r="B666" s="2" t="s">
        <v>5453</v>
      </c>
      <c r="C666" s="2" t="s">
        <v>5454</v>
      </c>
      <c r="D666" s="4">
        <v>1799</v>
      </c>
      <c r="E666" s="4">
        <v>4999</v>
      </c>
      <c r="F666" s="5">
        <v>0.64</v>
      </c>
      <c r="G666" s="2">
        <v>4.0999999999999996</v>
      </c>
      <c r="H666" s="3">
        <v>55192</v>
      </c>
      <c r="I666" s="3">
        <f>(Table3[[#This Row],[actual_price]]-Table3[[#This Row],[discounted_price]])/Table3[[#This Row],[actual_price]]*100</f>
        <v>64.0128025605121</v>
      </c>
      <c r="J666" s="3" t="str">
        <f>IF(Table3[[#This Row],[Discount %'[Calculated']]]&gt;=50,"Yes", "No")</f>
        <v>Yes</v>
      </c>
      <c r="K666" s="3">
        <f>Table3[[#This Row],[actual_price]]*Table3[[#This Row],[rating]]</f>
        <v>20495.899999999998</v>
      </c>
      <c r="L666" s="3" t="str">
        <f>IF(Table3[[#This Row],[discounted_price]]&lt;200, "&lt;$200", IF(Table3[[#This Row],[discounted_price]]&lt;=500, "$200-$500", "&gt;$500" ))</f>
        <v>&gt;$500</v>
      </c>
      <c r="M666" s="3">
        <f>Table3[[#This Row],[rating]]+(Table3[[#This Row],[rating_count]]/1000)</f>
        <v>59.292000000000002</v>
      </c>
      <c r="N666" s="2" t="s">
        <v>5455</v>
      </c>
      <c r="O666" s="2" t="s">
        <v>5456</v>
      </c>
      <c r="P666" s="2" t="s">
        <v>5457</v>
      </c>
      <c r="Q666" s="2" t="s">
        <v>5458</v>
      </c>
      <c r="R666" s="2" t="s">
        <v>5459</v>
      </c>
      <c r="S666" s="2" t="s">
        <v>5460</v>
      </c>
      <c r="T666" s="2" t="s">
        <v>5461</v>
      </c>
      <c r="U666" s="8" t="s">
        <v>5462</v>
      </c>
    </row>
    <row r="667" spans="1:21" ht="45" customHeight="1" x14ac:dyDescent="0.25">
      <c r="A667" s="7" t="s">
        <v>5463</v>
      </c>
      <c r="B667" s="2" t="s">
        <v>5464</v>
      </c>
      <c r="C667" s="2" t="s">
        <v>3066</v>
      </c>
      <c r="D667" s="2">
        <v>429</v>
      </c>
      <c r="E667" s="2">
        <v>599</v>
      </c>
      <c r="F667" s="5">
        <v>0.28000000000000003</v>
      </c>
      <c r="G667" s="2">
        <v>4.0999999999999996</v>
      </c>
      <c r="H667" s="3">
        <v>119466</v>
      </c>
      <c r="I667" s="3">
        <f>(Table3[[#This Row],[actual_price]]-Table3[[#This Row],[discounted_price]])/Table3[[#This Row],[actual_price]]*100</f>
        <v>28.380634390651082</v>
      </c>
      <c r="J667" s="3" t="str">
        <f>IF(Table3[[#This Row],[Discount %'[Calculated']]]&gt;=50,"Yes", "No")</f>
        <v>No</v>
      </c>
      <c r="K667" s="3">
        <f>Table3[[#This Row],[actual_price]]*Table3[[#This Row],[rating]]</f>
        <v>2455.8999999999996</v>
      </c>
      <c r="L667" s="3" t="str">
        <f>IF(Table3[[#This Row],[discounted_price]]&lt;200, "&lt;$200", IF(Table3[[#This Row],[discounted_price]]&lt;=500, "$200-$500", "&gt;$500" ))</f>
        <v>$200-$500</v>
      </c>
      <c r="M667" s="3">
        <f>Table3[[#This Row],[rating]]+(Table3[[#This Row],[rating_count]]/1000)</f>
        <v>123.56599999999999</v>
      </c>
      <c r="N667" s="2" t="s">
        <v>5465</v>
      </c>
      <c r="O667" s="2" t="s">
        <v>5466</v>
      </c>
      <c r="P667" s="2" t="s">
        <v>5467</v>
      </c>
      <c r="Q667" s="2" t="s">
        <v>5468</v>
      </c>
      <c r="R667" s="2" t="s">
        <v>5469</v>
      </c>
      <c r="S667" s="2" t="s">
        <v>13047</v>
      </c>
      <c r="T667" s="2" t="s">
        <v>5470</v>
      </c>
      <c r="U667" s="8" t="s">
        <v>5471</v>
      </c>
    </row>
    <row r="668" spans="1:21" ht="45" customHeight="1" x14ac:dyDescent="0.25">
      <c r="A668" s="7" t="s">
        <v>5472</v>
      </c>
      <c r="B668" s="2" t="s">
        <v>5473</v>
      </c>
      <c r="C668" s="2" t="s">
        <v>4856</v>
      </c>
      <c r="D668" s="2">
        <v>100</v>
      </c>
      <c r="E668" s="2">
        <v>499</v>
      </c>
      <c r="F668" s="5">
        <v>0.8</v>
      </c>
      <c r="G668" s="2">
        <v>3.5</v>
      </c>
      <c r="H668" s="3">
        <v>9638</v>
      </c>
      <c r="I668" s="3">
        <f>(Table3[[#This Row],[actual_price]]-Table3[[#This Row],[discounted_price]])/Table3[[#This Row],[actual_price]]*100</f>
        <v>79.959919839679358</v>
      </c>
      <c r="J668" s="3" t="str">
        <f>IF(Table3[[#This Row],[Discount %'[Calculated']]]&gt;=50,"Yes", "No")</f>
        <v>Yes</v>
      </c>
      <c r="K668" s="3">
        <f>Table3[[#This Row],[actual_price]]*Table3[[#This Row],[rating]]</f>
        <v>1746.5</v>
      </c>
      <c r="L668" s="3" t="str">
        <f>IF(Table3[[#This Row],[discounted_price]]&lt;200, "&lt;$200", IF(Table3[[#This Row],[discounted_price]]&lt;=500, "$200-$500", "&gt;$500" ))</f>
        <v>&lt;$200</v>
      </c>
      <c r="M668" s="3">
        <f>Table3[[#This Row],[rating]]+(Table3[[#This Row],[rating_count]]/1000)</f>
        <v>13.138</v>
      </c>
      <c r="N668" s="2" t="s">
        <v>5474</v>
      </c>
      <c r="O668" s="2" t="s">
        <v>5475</v>
      </c>
      <c r="P668" s="2" t="s">
        <v>5476</v>
      </c>
      <c r="Q668" s="2" t="s">
        <v>5477</v>
      </c>
      <c r="R668" s="2" t="s">
        <v>5478</v>
      </c>
      <c r="S668" s="2" t="s">
        <v>5479</v>
      </c>
      <c r="T668" s="2" t="s">
        <v>5480</v>
      </c>
      <c r="U668" s="8" t="s">
        <v>5481</v>
      </c>
    </row>
    <row r="669" spans="1:21" ht="45" customHeight="1" x14ac:dyDescent="0.25">
      <c r="A669" s="7" t="s">
        <v>5482</v>
      </c>
      <c r="B669" s="2" t="s">
        <v>5483</v>
      </c>
      <c r="C669" s="2" t="s">
        <v>5006</v>
      </c>
      <c r="D669" s="2">
        <v>329</v>
      </c>
      <c r="E669" s="2">
        <v>399</v>
      </c>
      <c r="F669" s="5">
        <v>0.18</v>
      </c>
      <c r="G669" s="2">
        <v>3.6</v>
      </c>
      <c r="H669" s="3">
        <v>33735</v>
      </c>
      <c r="I669" s="3">
        <f>(Table3[[#This Row],[actual_price]]-Table3[[#This Row],[discounted_price]])/Table3[[#This Row],[actual_price]]*100</f>
        <v>17.543859649122805</v>
      </c>
      <c r="J669" s="3" t="str">
        <f>IF(Table3[[#This Row],[Discount %'[Calculated']]]&gt;=50,"Yes", "No")</f>
        <v>No</v>
      </c>
      <c r="K669" s="3">
        <f>Table3[[#This Row],[actual_price]]*Table3[[#This Row],[rating]]</f>
        <v>1436.4</v>
      </c>
      <c r="L669" s="3" t="str">
        <f>IF(Table3[[#This Row],[discounted_price]]&lt;200, "&lt;$200", IF(Table3[[#This Row],[discounted_price]]&lt;=500, "$200-$500", "&gt;$500" ))</f>
        <v>$200-$500</v>
      </c>
      <c r="M669" s="3">
        <f>Table3[[#This Row],[rating]]+(Table3[[#This Row],[rating_count]]/1000)</f>
        <v>37.335000000000001</v>
      </c>
      <c r="N669" s="2" t="s">
        <v>5484</v>
      </c>
      <c r="O669" s="2" t="s">
        <v>5485</v>
      </c>
      <c r="P669" s="2" t="s">
        <v>5486</v>
      </c>
      <c r="Q669" s="2" t="s">
        <v>5487</v>
      </c>
      <c r="R669" s="2" t="s">
        <v>5488</v>
      </c>
      <c r="S669" s="2" t="s">
        <v>5489</v>
      </c>
      <c r="T669" s="2" t="s">
        <v>5490</v>
      </c>
      <c r="U669" s="8" t="s">
        <v>5491</v>
      </c>
    </row>
    <row r="670" spans="1:21" ht="45" customHeight="1" x14ac:dyDescent="0.25">
      <c r="A670" s="7" t="s">
        <v>86</v>
      </c>
      <c r="B670" s="2" t="s">
        <v>87</v>
      </c>
      <c r="C670" s="2" t="s">
        <v>18</v>
      </c>
      <c r="D670" s="2">
        <v>229</v>
      </c>
      <c r="E670" s="2">
        <v>299</v>
      </c>
      <c r="F670" s="5">
        <v>0.23</v>
      </c>
      <c r="G670" s="2">
        <v>4.3</v>
      </c>
      <c r="H670" s="3">
        <v>30411</v>
      </c>
      <c r="I670" s="3">
        <f>(Table3[[#This Row],[actual_price]]-Table3[[#This Row],[discounted_price]])/Table3[[#This Row],[actual_price]]*100</f>
        <v>23.411371237458194</v>
      </c>
      <c r="J670" s="3" t="str">
        <f>IF(Table3[[#This Row],[Discount %'[Calculated']]]&gt;=50,"Yes", "No")</f>
        <v>No</v>
      </c>
      <c r="K670" s="3">
        <f>Table3[[#This Row],[actual_price]]*Table3[[#This Row],[rating]]</f>
        <v>1285.7</v>
      </c>
      <c r="L670" s="3" t="str">
        <f>IF(Table3[[#This Row],[discounted_price]]&lt;200, "&lt;$200", IF(Table3[[#This Row],[discounted_price]]&lt;=500, "$200-$500", "&gt;$500" ))</f>
        <v>$200-$500</v>
      </c>
      <c r="M670" s="3">
        <f>Table3[[#This Row],[rating]]+(Table3[[#This Row],[rating_count]]/1000)</f>
        <v>34.710999999999999</v>
      </c>
      <c r="N670" s="2" t="s">
        <v>88</v>
      </c>
      <c r="O670" s="2" t="s">
        <v>89</v>
      </c>
      <c r="P670" s="2" t="s">
        <v>90</v>
      </c>
      <c r="Q670" s="2" t="s">
        <v>91</v>
      </c>
      <c r="R670" s="2" t="s">
        <v>92</v>
      </c>
      <c r="S670" s="2" t="s">
        <v>93</v>
      </c>
      <c r="T670" s="2" t="s">
        <v>94</v>
      </c>
      <c r="U670" s="8" t="s">
        <v>5492</v>
      </c>
    </row>
    <row r="671" spans="1:21" ht="45" customHeight="1" x14ac:dyDescent="0.25">
      <c r="A671" s="7" t="s">
        <v>5493</v>
      </c>
      <c r="B671" s="2" t="s">
        <v>5494</v>
      </c>
      <c r="C671" s="2" t="s">
        <v>4845</v>
      </c>
      <c r="D671" s="2">
        <v>139</v>
      </c>
      <c r="E671" s="2">
        <v>299</v>
      </c>
      <c r="F671" s="5">
        <v>0.54</v>
      </c>
      <c r="G671" s="2">
        <v>3.8</v>
      </c>
      <c r="H671" s="3">
        <v>3044</v>
      </c>
      <c r="I671" s="3">
        <f>(Table3[[#This Row],[actual_price]]-Table3[[#This Row],[discounted_price]])/Table3[[#This Row],[actual_price]]*100</f>
        <v>53.511705685618729</v>
      </c>
      <c r="J671" s="3" t="str">
        <f>IF(Table3[[#This Row],[Discount %'[Calculated']]]&gt;=50,"Yes", "No")</f>
        <v>Yes</v>
      </c>
      <c r="K671" s="3">
        <f>Table3[[#This Row],[actual_price]]*Table3[[#This Row],[rating]]</f>
        <v>1136.2</v>
      </c>
      <c r="L671" s="3" t="str">
        <f>IF(Table3[[#This Row],[discounted_price]]&lt;200, "&lt;$200", IF(Table3[[#This Row],[discounted_price]]&lt;=500, "$200-$500", "&gt;$500" ))</f>
        <v>&lt;$200</v>
      </c>
      <c r="M671" s="3">
        <f>Table3[[#This Row],[rating]]+(Table3[[#This Row],[rating_count]]/1000)</f>
        <v>6.8439999999999994</v>
      </c>
      <c r="N671" s="2" t="s">
        <v>5495</v>
      </c>
      <c r="O671" s="2" t="s">
        <v>5496</v>
      </c>
      <c r="P671" s="2" t="s">
        <v>5497</v>
      </c>
      <c r="Q671" s="2" t="s">
        <v>5498</v>
      </c>
      <c r="R671" s="2" t="s">
        <v>5499</v>
      </c>
      <c r="S671" s="2" t="s">
        <v>5500</v>
      </c>
      <c r="T671" s="2" t="s">
        <v>5501</v>
      </c>
      <c r="U671" s="8" t="s">
        <v>5502</v>
      </c>
    </row>
    <row r="672" spans="1:21" ht="45" customHeight="1" x14ac:dyDescent="0.25">
      <c r="A672" s="7" t="s">
        <v>5503</v>
      </c>
      <c r="B672" s="2" t="s">
        <v>5504</v>
      </c>
      <c r="C672" s="2" t="s">
        <v>4425</v>
      </c>
      <c r="D672" s="4">
        <v>1199</v>
      </c>
      <c r="E672" s="4">
        <v>2499</v>
      </c>
      <c r="F672" s="5">
        <v>0.52</v>
      </c>
      <c r="G672" s="2">
        <v>4</v>
      </c>
      <c r="H672" s="3">
        <v>33584</v>
      </c>
      <c r="I672" s="3">
        <f>(Table3[[#This Row],[actual_price]]-Table3[[#This Row],[discounted_price]])/Table3[[#This Row],[actual_price]]*100</f>
        <v>52.020808323329334</v>
      </c>
      <c r="J672" s="3" t="str">
        <f>IF(Table3[[#This Row],[Discount %'[Calculated']]]&gt;=50,"Yes", "No")</f>
        <v>Yes</v>
      </c>
      <c r="K672" s="3">
        <f>Table3[[#This Row],[actual_price]]*Table3[[#This Row],[rating]]</f>
        <v>9996</v>
      </c>
      <c r="L672" s="3" t="str">
        <f>IF(Table3[[#This Row],[discounted_price]]&lt;200, "&lt;$200", IF(Table3[[#This Row],[discounted_price]]&lt;=500, "$200-$500", "&gt;$500" ))</f>
        <v>&gt;$500</v>
      </c>
      <c r="M672" s="3">
        <f>Table3[[#This Row],[rating]]+(Table3[[#This Row],[rating_count]]/1000)</f>
        <v>37.584000000000003</v>
      </c>
      <c r="N672" s="2" t="s">
        <v>5505</v>
      </c>
      <c r="O672" s="2" t="s">
        <v>5506</v>
      </c>
      <c r="P672" s="2" t="s">
        <v>5507</v>
      </c>
      <c r="Q672" s="2" t="s">
        <v>5508</v>
      </c>
      <c r="R672" s="2" t="s">
        <v>5509</v>
      </c>
      <c r="S672" s="2" t="s">
        <v>5510</v>
      </c>
      <c r="T672" s="2" t="s">
        <v>5511</v>
      </c>
      <c r="U672" s="8" t="s">
        <v>5512</v>
      </c>
    </row>
    <row r="673" spans="1:21" ht="45" customHeight="1" x14ac:dyDescent="0.25">
      <c r="A673" s="7" t="s">
        <v>5513</v>
      </c>
      <c r="B673" s="2" t="s">
        <v>5514</v>
      </c>
      <c r="C673" s="2" t="s">
        <v>5515</v>
      </c>
      <c r="D673" s="4">
        <v>1049</v>
      </c>
      <c r="E673" s="4">
        <v>2299</v>
      </c>
      <c r="F673" s="5">
        <v>0.54</v>
      </c>
      <c r="G673" s="2">
        <v>3.9</v>
      </c>
      <c r="H673" s="3">
        <v>1779</v>
      </c>
      <c r="I673" s="3">
        <f>(Table3[[#This Row],[actual_price]]-Table3[[#This Row],[discounted_price]])/Table3[[#This Row],[actual_price]]*100</f>
        <v>54.371465854719446</v>
      </c>
      <c r="J673" s="3" t="str">
        <f>IF(Table3[[#This Row],[Discount %'[Calculated']]]&gt;=50,"Yes", "No")</f>
        <v>Yes</v>
      </c>
      <c r="K673" s="3">
        <f>Table3[[#This Row],[actual_price]]*Table3[[#This Row],[rating]]</f>
        <v>8966.1</v>
      </c>
      <c r="L673" s="3" t="str">
        <f>IF(Table3[[#This Row],[discounted_price]]&lt;200, "&lt;$200", IF(Table3[[#This Row],[discounted_price]]&lt;=500, "$200-$500", "&gt;$500" ))</f>
        <v>&gt;$500</v>
      </c>
      <c r="M673" s="3">
        <f>Table3[[#This Row],[rating]]+(Table3[[#This Row],[rating_count]]/1000)</f>
        <v>5.6790000000000003</v>
      </c>
      <c r="N673" s="2" t="s">
        <v>5516</v>
      </c>
      <c r="O673" s="2" t="s">
        <v>5517</v>
      </c>
      <c r="P673" s="2" t="s">
        <v>5518</v>
      </c>
      <c r="Q673" s="2" t="s">
        <v>5519</v>
      </c>
      <c r="R673" s="2" t="s">
        <v>5520</v>
      </c>
      <c r="S673" s="2" t="s">
        <v>5521</v>
      </c>
      <c r="T673" s="2" t="s">
        <v>5522</v>
      </c>
      <c r="U673" s="8" t="s">
        <v>5523</v>
      </c>
    </row>
    <row r="674" spans="1:21" ht="45" customHeight="1" x14ac:dyDescent="0.25">
      <c r="A674" s="7" t="s">
        <v>3636</v>
      </c>
      <c r="B674" s="2" t="s">
        <v>3637</v>
      </c>
      <c r="C674" s="2" t="s">
        <v>3638</v>
      </c>
      <c r="D674" s="2">
        <v>119</v>
      </c>
      <c r="E674" s="2">
        <v>299</v>
      </c>
      <c r="F674" s="5">
        <v>0.6</v>
      </c>
      <c r="G674" s="2">
        <v>4.0999999999999996</v>
      </c>
      <c r="H674" s="3">
        <v>5999</v>
      </c>
      <c r="I674" s="3">
        <f>(Table3[[#This Row],[actual_price]]-Table3[[#This Row],[discounted_price]])/Table3[[#This Row],[actual_price]]*100</f>
        <v>60.200668896321076</v>
      </c>
      <c r="J674" s="3" t="str">
        <f>IF(Table3[[#This Row],[Discount %'[Calculated']]]&gt;=50,"Yes", "No")</f>
        <v>Yes</v>
      </c>
      <c r="K674" s="3">
        <f>Table3[[#This Row],[actual_price]]*Table3[[#This Row],[rating]]</f>
        <v>1225.8999999999999</v>
      </c>
      <c r="L674" s="3" t="str">
        <f>IF(Table3[[#This Row],[discounted_price]]&lt;200, "&lt;$200", IF(Table3[[#This Row],[discounted_price]]&lt;=500, "$200-$500", "&gt;$500" ))</f>
        <v>&lt;$200</v>
      </c>
      <c r="M674" s="3">
        <f>Table3[[#This Row],[rating]]+(Table3[[#This Row],[rating_count]]/1000)</f>
        <v>10.099</v>
      </c>
      <c r="N674" s="2" t="s">
        <v>3639</v>
      </c>
      <c r="O674" s="2" t="s">
        <v>3640</v>
      </c>
      <c r="P674" s="2" t="s">
        <v>3641</v>
      </c>
      <c r="Q674" s="2" t="s">
        <v>3642</v>
      </c>
      <c r="R674" s="2" t="s">
        <v>3643</v>
      </c>
      <c r="S674" s="2" t="s">
        <v>5524</v>
      </c>
      <c r="T674" s="2" t="s">
        <v>5525</v>
      </c>
      <c r="U674" s="8" t="s">
        <v>5526</v>
      </c>
    </row>
    <row r="675" spans="1:21" ht="45" customHeight="1" x14ac:dyDescent="0.25">
      <c r="A675" s="7" t="s">
        <v>112</v>
      </c>
      <c r="B675" s="2" t="s">
        <v>113</v>
      </c>
      <c r="C675" s="2" t="s">
        <v>18</v>
      </c>
      <c r="D675" s="2">
        <v>154</v>
      </c>
      <c r="E675" s="2">
        <v>339</v>
      </c>
      <c r="F675" s="5">
        <v>0.55000000000000004</v>
      </c>
      <c r="G675" s="2">
        <v>4.3</v>
      </c>
      <c r="H675" s="3">
        <v>13391</v>
      </c>
      <c r="I675" s="3">
        <f>(Table3[[#This Row],[actual_price]]-Table3[[#This Row],[discounted_price]])/Table3[[#This Row],[actual_price]]*100</f>
        <v>54.572271386430685</v>
      </c>
      <c r="J675" s="3" t="str">
        <f>IF(Table3[[#This Row],[Discount %'[Calculated']]]&gt;=50,"Yes", "No")</f>
        <v>Yes</v>
      </c>
      <c r="K675" s="3">
        <f>Table3[[#This Row],[actual_price]]*Table3[[#This Row],[rating]]</f>
        <v>1457.7</v>
      </c>
      <c r="L675" s="3" t="str">
        <f>IF(Table3[[#This Row],[discounted_price]]&lt;200, "&lt;$200", IF(Table3[[#This Row],[discounted_price]]&lt;=500, "$200-$500", "&gt;$500" ))</f>
        <v>&lt;$200</v>
      </c>
      <c r="M675" s="3">
        <f>Table3[[#This Row],[rating]]+(Table3[[#This Row],[rating_count]]/1000)</f>
        <v>17.690999999999999</v>
      </c>
      <c r="N675" s="2" t="s">
        <v>114</v>
      </c>
      <c r="O675" s="2" t="s">
        <v>115</v>
      </c>
      <c r="P675" s="2" t="s">
        <v>116</v>
      </c>
      <c r="Q675" s="2" t="s">
        <v>117</v>
      </c>
      <c r="R675" s="2" t="s">
        <v>118</v>
      </c>
      <c r="S675" s="2" t="s">
        <v>119</v>
      </c>
      <c r="T675" s="2" t="s">
        <v>5527</v>
      </c>
      <c r="U675" s="8" t="s">
        <v>5528</v>
      </c>
    </row>
    <row r="676" spans="1:21" ht="45" customHeight="1" x14ac:dyDescent="0.25">
      <c r="A676" s="7" t="s">
        <v>5529</v>
      </c>
      <c r="B676" s="2" t="s">
        <v>5530</v>
      </c>
      <c r="C676" s="2" t="s">
        <v>5531</v>
      </c>
      <c r="D676" s="2">
        <v>225</v>
      </c>
      <c r="E676" s="2">
        <v>250</v>
      </c>
      <c r="F676" s="5">
        <v>0.1</v>
      </c>
      <c r="G676" s="2">
        <v>4.4000000000000004</v>
      </c>
      <c r="H676" s="3">
        <v>26556</v>
      </c>
      <c r="I676" s="3">
        <f>(Table3[[#This Row],[actual_price]]-Table3[[#This Row],[discounted_price]])/Table3[[#This Row],[actual_price]]*100</f>
        <v>10</v>
      </c>
      <c r="J676" s="3" t="str">
        <f>IF(Table3[[#This Row],[Discount %'[Calculated']]]&gt;=50,"Yes", "No")</f>
        <v>No</v>
      </c>
      <c r="K676" s="3">
        <f>Table3[[#This Row],[actual_price]]*Table3[[#This Row],[rating]]</f>
        <v>1100</v>
      </c>
      <c r="L676" s="3" t="str">
        <f>IF(Table3[[#This Row],[discounted_price]]&lt;200, "&lt;$200", IF(Table3[[#This Row],[discounted_price]]&lt;=500, "$200-$500", "&gt;$500" ))</f>
        <v>$200-$500</v>
      </c>
      <c r="M676" s="3">
        <f>Table3[[#This Row],[rating]]+(Table3[[#This Row],[rating_count]]/1000)</f>
        <v>30.956000000000003</v>
      </c>
      <c r="N676" s="2" t="s">
        <v>5532</v>
      </c>
      <c r="O676" s="2" t="s">
        <v>5533</v>
      </c>
      <c r="P676" s="2" t="s">
        <v>5534</v>
      </c>
      <c r="Q676" s="2" t="s">
        <v>5535</v>
      </c>
      <c r="R676" s="2" t="s">
        <v>5536</v>
      </c>
      <c r="S676" s="2" t="s">
        <v>5537</v>
      </c>
      <c r="T676" s="2" t="s">
        <v>5538</v>
      </c>
      <c r="U676" s="8" t="s">
        <v>5539</v>
      </c>
    </row>
    <row r="677" spans="1:21" ht="45" customHeight="1" x14ac:dyDescent="0.25">
      <c r="A677" s="7" t="s">
        <v>5540</v>
      </c>
      <c r="B677" s="2" t="s">
        <v>5541</v>
      </c>
      <c r="C677" s="2" t="s">
        <v>4876</v>
      </c>
      <c r="D677" s="2">
        <v>656</v>
      </c>
      <c r="E677" s="4">
        <v>1499</v>
      </c>
      <c r="F677" s="5">
        <v>0.56000000000000005</v>
      </c>
      <c r="G677" s="2">
        <v>4.3</v>
      </c>
      <c r="H677" s="3">
        <v>25903</v>
      </c>
      <c r="I677" s="3">
        <f>(Table3[[#This Row],[actual_price]]-Table3[[#This Row],[discounted_price]])/Table3[[#This Row],[actual_price]]*100</f>
        <v>56.237491661107406</v>
      </c>
      <c r="J677" s="3" t="str">
        <f>IF(Table3[[#This Row],[Discount %'[Calculated']]]&gt;=50,"Yes", "No")</f>
        <v>Yes</v>
      </c>
      <c r="K677" s="3">
        <f>Table3[[#This Row],[actual_price]]*Table3[[#This Row],[rating]]</f>
        <v>6445.7</v>
      </c>
      <c r="L677" s="3" t="str">
        <f>IF(Table3[[#This Row],[discounted_price]]&lt;200, "&lt;$200", IF(Table3[[#This Row],[discounted_price]]&lt;=500, "$200-$500", "&gt;$500" ))</f>
        <v>&gt;$500</v>
      </c>
      <c r="M677" s="3">
        <f>Table3[[#This Row],[rating]]+(Table3[[#This Row],[rating_count]]/1000)</f>
        <v>30.202999999999999</v>
      </c>
      <c r="N677" s="2" t="s">
        <v>5542</v>
      </c>
      <c r="O677" s="2" t="s">
        <v>5543</v>
      </c>
      <c r="P677" s="2" t="s">
        <v>5544</v>
      </c>
      <c r="Q677" s="2" t="s">
        <v>5545</v>
      </c>
      <c r="R677" s="2" t="s">
        <v>5546</v>
      </c>
      <c r="S677" s="2" t="s">
        <v>5547</v>
      </c>
      <c r="T677" s="2" t="s">
        <v>5548</v>
      </c>
      <c r="U677" s="8" t="s">
        <v>5549</v>
      </c>
    </row>
    <row r="678" spans="1:21" ht="45" customHeight="1" x14ac:dyDescent="0.25">
      <c r="A678" s="7" t="s">
        <v>5550</v>
      </c>
      <c r="B678" s="2" t="s">
        <v>5551</v>
      </c>
      <c r="C678" s="2" t="s">
        <v>4834</v>
      </c>
      <c r="D678" s="4">
        <v>1109</v>
      </c>
      <c r="E678" s="4">
        <v>2800</v>
      </c>
      <c r="F678" s="5">
        <v>0.6</v>
      </c>
      <c r="G678" s="2">
        <v>4.3</v>
      </c>
      <c r="H678" s="3">
        <v>53464</v>
      </c>
      <c r="I678" s="3">
        <f>(Table3[[#This Row],[actual_price]]-Table3[[#This Row],[discounted_price]])/Table3[[#This Row],[actual_price]]*100</f>
        <v>60.392857142857146</v>
      </c>
      <c r="J678" s="3" t="str">
        <f>IF(Table3[[#This Row],[Discount %'[Calculated']]]&gt;=50,"Yes", "No")</f>
        <v>Yes</v>
      </c>
      <c r="K678" s="3">
        <f>Table3[[#This Row],[actual_price]]*Table3[[#This Row],[rating]]</f>
        <v>12040</v>
      </c>
      <c r="L678" s="3" t="str">
        <f>IF(Table3[[#This Row],[discounted_price]]&lt;200, "&lt;$200", IF(Table3[[#This Row],[discounted_price]]&lt;=500, "$200-$500", "&gt;$500" ))</f>
        <v>&gt;$500</v>
      </c>
      <c r="M678" s="3">
        <f>Table3[[#This Row],[rating]]+(Table3[[#This Row],[rating_count]]/1000)</f>
        <v>57.763999999999996</v>
      </c>
      <c r="N678" s="2" t="s">
        <v>5552</v>
      </c>
      <c r="O678" s="2" t="s">
        <v>5553</v>
      </c>
      <c r="P678" s="2" t="s">
        <v>5554</v>
      </c>
      <c r="Q678" s="2" t="s">
        <v>5555</v>
      </c>
      <c r="R678" s="2" t="s">
        <v>5556</v>
      </c>
      <c r="S678" s="2" t="s">
        <v>13048</v>
      </c>
      <c r="T678" s="2" t="s">
        <v>5557</v>
      </c>
      <c r="U678" s="8" t="s">
        <v>5558</v>
      </c>
    </row>
    <row r="679" spans="1:21" ht="45" customHeight="1" x14ac:dyDescent="0.25">
      <c r="A679" s="7" t="s">
        <v>3607</v>
      </c>
      <c r="B679" s="2" t="s">
        <v>3608</v>
      </c>
      <c r="C679" s="2" t="s">
        <v>2948</v>
      </c>
      <c r="D679" s="4">
        <v>2999</v>
      </c>
      <c r="E679" s="4">
        <v>7990</v>
      </c>
      <c r="F679" s="5">
        <v>0.62</v>
      </c>
      <c r="G679" s="2">
        <v>4.0999999999999996</v>
      </c>
      <c r="H679" s="3">
        <v>48448</v>
      </c>
      <c r="I679" s="3">
        <f>(Table3[[#This Row],[actual_price]]-Table3[[#This Row],[discounted_price]])/Table3[[#This Row],[actual_price]]*100</f>
        <v>62.465581977471842</v>
      </c>
      <c r="J679" s="3" t="str">
        <f>IF(Table3[[#This Row],[Discount %'[Calculated']]]&gt;=50,"Yes", "No")</f>
        <v>Yes</v>
      </c>
      <c r="K679" s="3">
        <f>Table3[[#This Row],[actual_price]]*Table3[[#This Row],[rating]]</f>
        <v>32758.999999999996</v>
      </c>
      <c r="L679" s="3" t="str">
        <f>IF(Table3[[#This Row],[discounted_price]]&lt;200, "&lt;$200", IF(Table3[[#This Row],[discounted_price]]&lt;=500, "$200-$500", "&gt;$500" ))</f>
        <v>&gt;$500</v>
      </c>
      <c r="M679" s="3">
        <f>Table3[[#This Row],[rating]]+(Table3[[#This Row],[rating_count]]/1000)</f>
        <v>52.548000000000002</v>
      </c>
      <c r="N679" s="2" t="s">
        <v>3423</v>
      </c>
      <c r="O679" s="2" t="s">
        <v>3609</v>
      </c>
      <c r="P679" s="2" t="s">
        <v>3610</v>
      </c>
      <c r="Q679" s="2" t="s">
        <v>3611</v>
      </c>
      <c r="R679" s="2" t="s">
        <v>3612</v>
      </c>
      <c r="S679" s="2" t="s">
        <v>3613</v>
      </c>
      <c r="T679" s="2" t="s">
        <v>5559</v>
      </c>
      <c r="U679" s="8" t="s">
        <v>5560</v>
      </c>
    </row>
    <row r="680" spans="1:21" ht="45" customHeight="1" x14ac:dyDescent="0.25">
      <c r="A680" s="7" t="s">
        <v>5561</v>
      </c>
      <c r="B680" s="2" t="s">
        <v>5562</v>
      </c>
      <c r="C680" s="2" t="s">
        <v>5358</v>
      </c>
      <c r="D680" s="2">
        <v>169</v>
      </c>
      <c r="E680" s="2">
        <v>299</v>
      </c>
      <c r="F680" s="5">
        <v>0.43</v>
      </c>
      <c r="G680" s="2">
        <v>4.4000000000000004</v>
      </c>
      <c r="H680" s="3">
        <v>5176</v>
      </c>
      <c r="I680" s="3">
        <f>(Table3[[#This Row],[actual_price]]-Table3[[#This Row],[discounted_price]])/Table3[[#This Row],[actual_price]]*100</f>
        <v>43.478260869565219</v>
      </c>
      <c r="J680" s="3" t="str">
        <f>IF(Table3[[#This Row],[Discount %'[Calculated']]]&gt;=50,"Yes", "No")</f>
        <v>No</v>
      </c>
      <c r="K680" s="3">
        <f>Table3[[#This Row],[actual_price]]*Table3[[#This Row],[rating]]</f>
        <v>1315.6000000000001</v>
      </c>
      <c r="L680" s="3" t="str">
        <f>IF(Table3[[#This Row],[discounted_price]]&lt;200, "&lt;$200", IF(Table3[[#This Row],[discounted_price]]&lt;=500, "$200-$500", "&gt;$500" ))</f>
        <v>&lt;$200</v>
      </c>
      <c r="M680" s="3">
        <f>Table3[[#This Row],[rating]]+(Table3[[#This Row],[rating_count]]/1000)</f>
        <v>9.5760000000000005</v>
      </c>
      <c r="N680" s="2" t="s">
        <v>5563</v>
      </c>
      <c r="O680" s="2" t="s">
        <v>5564</v>
      </c>
      <c r="P680" s="2" t="s">
        <v>5565</v>
      </c>
      <c r="Q680" s="2" t="s">
        <v>5566</v>
      </c>
      <c r="R680" s="2" t="s">
        <v>5567</v>
      </c>
      <c r="S680" s="2" t="s">
        <v>5568</v>
      </c>
      <c r="T680" s="2" t="s">
        <v>5569</v>
      </c>
      <c r="U680" s="8" t="s">
        <v>5570</v>
      </c>
    </row>
    <row r="681" spans="1:21" ht="45" customHeight="1" x14ac:dyDescent="0.25">
      <c r="A681" s="7" t="s">
        <v>5571</v>
      </c>
      <c r="B681" s="2" t="s">
        <v>5572</v>
      </c>
      <c r="C681" s="2" t="s">
        <v>5262</v>
      </c>
      <c r="D681" s="2">
        <v>309</v>
      </c>
      <c r="E681" s="2">
        <v>404</v>
      </c>
      <c r="F681" s="5">
        <v>0.24</v>
      </c>
      <c r="G681" s="2">
        <v>4.4000000000000004</v>
      </c>
      <c r="H681" s="3">
        <v>8614</v>
      </c>
      <c r="I681" s="3">
        <f>(Table3[[#This Row],[actual_price]]-Table3[[#This Row],[discounted_price]])/Table3[[#This Row],[actual_price]]*100</f>
        <v>23.514851485148512</v>
      </c>
      <c r="J681" s="3" t="str">
        <f>IF(Table3[[#This Row],[Discount %'[Calculated']]]&gt;=50,"Yes", "No")</f>
        <v>No</v>
      </c>
      <c r="K681" s="3">
        <f>Table3[[#This Row],[actual_price]]*Table3[[#This Row],[rating]]</f>
        <v>1777.6000000000001</v>
      </c>
      <c r="L681" s="3" t="str">
        <f>IF(Table3[[#This Row],[discounted_price]]&lt;200, "&lt;$200", IF(Table3[[#This Row],[discounted_price]]&lt;=500, "$200-$500", "&gt;$500" ))</f>
        <v>$200-$500</v>
      </c>
      <c r="M681" s="3">
        <f>Table3[[#This Row],[rating]]+(Table3[[#This Row],[rating_count]]/1000)</f>
        <v>13.014000000000001</v>
      </c>
      <c r="N681" s="2" t="s">
        <v>5573</v>
      </c>
      <c r="O681" s="2" t="s">
        <v>5574</v>
      </c>
      <c r="P681" s="2" t="s">
        <v>5575</v>
      </c>
      <c r="Q681" s="2" t="s">
        <v>5576</v>
      </c>
      <c r="R681" s="2" t="s">
        <v>5577</v>
      </c>
      <c r="S681" s="2" t="s">
        <v>5578</v>
      </c>
      <c r="T681" s="2" t="s">
        <v>5579</v>
      </c>
      <c r="U681" s="8" t="s">
        <v>5580</v>
      </c>
    </row>
    <row r="682" spans="1:21" ht="45" customHeight="1" x14ac:dyDescent="0.25">
      <c r="A682" s="7" t="s">
        <v>5581</v>
      </c>
      <c r="B682" s="2" t="s">
        <v>5582</v>
      </c>
      <c r="C682" s="2" t="s">
        <v>4425</v>
      </c>
      <c r="D682" s="2">
        <v>599</v>
      </c>
      <c r="E682" s="4">
        <v>1399</v>
      </c>
      <c r="F682" s="5">
        <v>0.56999999999999995</v>
      </c>
      <c r="G682" s="2">
        <v>3.8</v>
      </c>
      <c r="H682" s="3">
        <v>60026</v>
      </c>
      <c r="I682" s="3">
        <f>(Table3[[#This Row],[actual_price]]-Table3[[#This Row],[discounted_price]])/Table3[[#This Row],[actual_price]]*100</f>
        <v>57.183702644746248</v>
      </c>
      <c r="J682" s="3" t="str">
        <f>IF(Table3[[#This Row],[Discount %'[Calculated']]]&gt;=50,"Yes", "No")</f>
        <v>Yes</v>
      </c>
      <c r="K682" s="3">
        <f>Table3[[#This Row],[actual_price]]*Table3[[#This Row],[rating]]</f>
        <v>5316.2</v>
      </c>
      <c r="L682" s="3" t="str">
        <f>IF(Table3[[#This Row],[discounted_price]]&lt;200, "&lt;$200", IF(Table3[[#This Row],[discounted_price]]&lt;=500, "$200-$500", "&gt;$500" ))</f>
        <v>&gt;$500</v>
      </c>
      <c r="M682" s="3">
        <f>Table3[[#This Row],[rating]]+(Table3[[#This Row],[rating_count]]/1000)</f>
        <v>63.826000000000001</v>
      </c>
      <c r="N682" s="2" t="s">
        <v>5583</v>
      </c>
      <c r="O682" s="2" t="s">
        <v>5584</v>
      </c>
      <c r="P682" s="2" t="s">
        <v>5585</v>
      </c>
      <c r="Q682" s="2" t="s">
        <v>5586</v>
      </c>
      <c r="R682" s="2" t="s">
        <v>5587</v>
      </c>
      <c r="S682" s="2" t="s">
        <v>5588</v>
      </c>
      <c r="T682" s="2" t="s">
        <v>5589</v>
      </c>
      <c r="U682" s="8" t="s">
        <v>5590</v>
      </c>
    </row>
    <row r="683" spans="1:21" ht="45" customHeight="1" x14ac:dyDescent="0.25">
      <c r="A683" s="7" t="s">
        <v>5591</v>
      </c>
      <c r="B683" s="2" t="s">
        <v>13049</v>
      </c>
      <c r="C683" s="2" t="s">
        <v>5006</v>
      </c>
      <c r="D683" s="2">
        <v>299</v>
      </c>
      <c r="E683" s="2">
        <v>599</v>
      </c>
      <c r="F683" s="5">
        <v>0.5</v>
      </c>
      <c r="G683" s="2">
        <v>3.8</v>
      </c>
      <c r="H683" s="3">
        <v>3066</v>
      </c>
      <c r="I683" s="3">
        <f>(Table3[[#This Row],[actual_price]]-Table3[[#This Row],[discounted_price]])/Table3[[#This Row],[actual_price]]*100</f>
        <v>50.083472454090149</v>
      </c>
      <c r="J683" s="3" t="str">
        <f>IF(Table3[[#This Row],[Discount %'[Calculated']]]&gt;=50,"Yes", "No")</f>
        <v>Yes</v>
      </c>
      <c r="K683" s="3">
        <f>Table3[[#This Row],[actual_price]]*Table3[[#This Row],[rating]]</f>
        <v>2276.1999999999998</v>
      </c>
      <c r="L683" s="3" t="str">
        <f>IF(Table3[[#This Row],[discounted_price]]&lt;200, "&lt;$200", IF(Table3[[#This Row],[discounted_price]]&lt;=500, "$200-$500", "&gt;$500" ))</f>
        <v>$200-$500</v>
      </c>
      <c r="M683" s="3">
        <f>Table3[[#This Row],[rating]]+(Table3[[#This Row],[rating_count]]/1000)</f>
        <v>6.8659999999999997</v>
      </c>
      <c r="N683" s="2" t="s">
        <v>5592</v>
      </c>
      <c r="O683" s="2" t="s">
        <v>5593</v>
      </c>
      <c r="P683" s="2" t="s">
        <v>5594</v>
      </c>
      <c r="Q683" s="2" t="s">
        <v>5595</v>
      </c>
      <c r="R683" s="2" t="s">
        <v>5596</v>
      </c>
      <c r="S683" s="2" t="s">
        <v>5597</v>
      </c>
      <c r="T683" s="2" t="s">
        <v>5598</v>
      </c>
      <c r="U683" s="8" t="s">
        <v>5599</v>
      </c>
    </row>
    <row r="684" spans="1:21" ht="45" customHeight="1" x14ac:dyDescent="0.25">
      <c r="A684" s="7" t="s">
        <v>5600</v>
      </c>
      <c r="B684" s="2" t="s">
        <v>5601</v>
      </c>
      <c r="C684" s="2" t="s">
        <v>4876</v>
      </c>
      <c r="D684" s="2">
        <v>449</v>
      </c>
      <c r="E684" s="2">
        <v>999</v>
      </c>
      <c r="F684" s="5">
        <v>0.55000000000000004</v>
      </c>
      <c r="G684" s="2">
        <v>4</v>
      </c>
      <c r="H684" s="3">
        <v>2102</v>
      </c>
      <c r="I684" s="3">
        <f>(Table3[[#This Row],[actual_price]]-Table3[[#This Row],[discounted_price]])/Table3[[#This Row],[actual_price]]*100</f>
        <v>55.055055055055057</v>
      </c>
      <c r="J684" s="3" t="str">
        <f>IF(Table3[[#This Row],[Discount %'[Calculated']]]&gt;=50,"Yes", "No")</f>
        <v>Yes</v>
      </c>
      <c r="K684" s="3">
        <f>Table3[[#This Row],[actual_price]]*Table3[[#This Row],[rating]]</f>
        <v>3996</v>
      </c>
      <c r="L684" s="3" t="str">
        <f>IF(Table3[[#This Row],[discounted_price]]&lt;200, "&lt;$200", IF(Table3[[#This Row],[discounted_price]]&lt;=500, "$200-$500", "&gt;$500" ))</f>
        <v>$200-$500</v>
      </c>
      <c r="M684" s="3">
        <f>Table3[[#This Row],[rating]]+(Table3[[#This Row],[rating_count]]/1000)</f>
        <v>6.1020000000000003</v>
      </c>
      <c r="N684" s="2" t="s">
        <v>5602</v>
      </c>
      <c r="O684" s="2" t="s">
        <v>5603</v>
      </c>
      <c r="P684" s="2" t="s">
        <v>5604</v>
      </c>
      <c r="Q684" s="2" t="s">
        <v>5605</v>
      </c>
      <c r="R684" s="2" t="s">
        <v>5606</v>
      </c>
      <c r="S684" s="2" t="s">
        <v>5607</v>
      </c>
      <c r="T684" s="2" t="s">
        <v>5608</v>
      </c>
      <c r="U684" s="8" t="s">
        <v>5609</v>
      </c>
    </row>
    <row r="685" spans="1:21" ht="45" customHeight="1" x14ac:dyDescent="0.25">
      <c r="A685" s="7" t="s">
        <v>5610</v>
      </c>
      <c r="B685" s="2" t="s">
        <v>5611</v>
      </c>
      <c r="C685" s="2" t="s">
        <v>4845</v>
      </c>
      <c r="D685" s="2">
        <v>799</v>
      </c>
      <c r="E685" s="4">
        <v>1295</v>
      </c>
      <c r="F685" s="5">
        <v>0.38</v>
      </c>
      <c r="G685" s="2">
        <v>4.4000000000000004</v>
      </c>
      <c r="H685" s="3">
        <v>34852</v>
      </c>
      <c r="I685" s="3">
        <f>(Table3[[#This Row],[actual_price]]-Table3[[#This Row],[discounted_price]])/Table3[[#This Row],[actual_price]]*100</f>
        <v>38.301158301158303</v>
      </c>
      <c r="J685" s="3" t="str">
        <f>IF(Table3[[#This Row],[Discount %'[Calculated']]]&gt;=50,"Yes", "No")</f>
        <v>No</v>
      </c>
      <c r="K685" s="3">
        <f>Table3[[#This Row],[actual_price]]*Table3[[#This Row],[rating]]</f>
        <v>5698.0000000000009</v>
      </c>
      <c r="L685" s="3" t="str">
        <f>IF(Table3[[#This Row],[discounted_price]]&lt;200, "&lt;$200", IF(Table3[[#This Row],[discounted_price]]&lt;=500, "$200-$500", "&gt;$500" ))</f>
        <v>&gt;$500</v>
      </c>
      <c r="M685" s="3">
        <f>Table3[[#This Row],[rating]]+(Table3[[#This Row],[rating_count]]/1000)</f>
        <v>39.251999999999995</v>
      </c>
      <c r="N685" s="2" t="s">
        <v>5612</v>
      </c>
      <c r="O685" s="2" t="s">
        <v>5613</v>
      </c>
      <c r="P685" s="2" t="s">
        <v>5614</v>
      </c>
      <c r="Q685" s="2" t="s">
        <v>5615</v>
      </c>
      <c r="R685" s="2" t="s">
        <v>5616</v>
      </c>
      <c r="S685" s="2" t="s">
        <v>5617</v>
      </c>
      <c r="T685" s="2" t="s">
        <v>5618</v>
      </c>
      <c r="U685" s="8" t="s">
        <v>5619</v>
      </c>
    </row>
    <row r="686" spans="1:21" ht="45" customHeight="1" x14ac:dyDescent="0.25">
      <c r="A686" s="7" t="s">
        <v>127</v>
      </c>
      <c r="B686" s="2" t="s">
        <v>128</v>
      </c>
      <c r="C686" s="2" t="s">
        <v>129</v>
      </c>
      <c r="D686" s="2">
        <v>219</v>
      </c>
      <c r="E686" s="2">
        <v>700</v>
      </c>
      <c r="F686" s="5">
        <v>0.69</v>
      </c>
      <c r="G686" s="2">
        <v>4.4000000000000004</v>
      </c>
      <c r="H686" s="3">
        <v>426972</v>
      </c>
      <c r="I686" s="3">
        <f>(Table3[[#This Row],[actual_price]]-Table3[[#This Row],[discounted_price]])/Table3[[#This Row],[actual_price]]*100</f>
        <v>68.714285714285722</v>
      </c>
      <c r="J686" s="3" t="str">
        <f>IF(Table3[[#This Row],[Discount %'[Calculated']]]&gt;=50,"Yes", "No")</f>
        <v>Yes</v>
      </c>
      <c r="K686" s="3">
        <f>Table3[[#This Row],[actual_price]]*Table3[[#This Row],[rating]]</f>
        <v>3080.0000000000005</v>
      </c>
      <c r="L686" s="3" t="str">
        <f>IF(Table3[[#This Row],[discounted_price]]&lt;200, "&lt;$200", IF(Table3[[#This Row],[discounted_price]]&lt;=500, "$200-$500", "&gt;$500" ))</f>
        <v>$200-$500</v>
      </c>
      <c r="M686" s="3">
        <f>Table3[[#This Row],[rating]]+(Table3[[#This Row],[rating_count]]/1000)</f>
        <v>431.37199999999996</v>
      </c>
      <c r="N686" s="2" t="s">
        <v>130</v>
      </c>
      <c r="O686" s="2" t="s">
        <v>131</v>
      </c>
      <c r="P686" s="2" t="s">
        <v>132</v>
      </c>
      <c r="Q686" s="2" t="s">
        <v>133</v>
      </c>
      <c r="R686" s="2" t="s">
        <v>134</v>
      </c>
      <c r="S686" s="2" t="s">
        <v>135</v>
      </c>
      <c r="T686" s="2" t="s">
        <v>136</v>
      </c>
      <c r="U686" s="8" t="s">
        <v>5620</v>
      </c>
    </row>
    <row r="687" spans="1:21" ht="45" customHeight="1" x14ac:dyDescent="0.25">
      <c r="A687" s="7" t="s">
        <v>5621</v>
      </c>
      <c r="B687" s="2" t="s">
        <v>5622</v>
      </c>
      <c r="C687" s="2" t="s">
        <v>5623</v>
      </c>
      <c r="D687" s="2">
        <v>157</v>
      </c>
      <c r="E687" s="2">
        <v>160</v>
      </c>
      <c r="F687" s="5">
        <v>0.02</v>
      </c>
      <c r="G687" s="2">
        <v>4.5</v>
      </c>
      <c r="H687" s="3">
        <v>8618</v>
      </c>
      <c r="I687" s="3">
        <f>(Table3[[#This Row],[actual_price]]-Table3[[#This Row],[discounted_price]])/Table3[[#This Row],[actual_price]]*100</f>
        <v>1.875</v>
      </c>
      <c r="J687" s="3" t="str">
        <f>IF(Table3[[#This Row],[Discount %'[Calculated']]]&gt;=50,"Yes", "No")</f>
        <v>No</v>
      </c>
      <c r="K687" s="3">
        <f>Table3[[#This Row],[actual_price]]*Table3[[#This Row],[rating]]</f>
        <v>720</v>
      </c>
      <c r="L687" s="3" t="str">
        <f>IF(Table3[[#This Row],[discounted_price]]&lt;200, "&lt;$200", IF(Table3[[#This Row],[discounted_price]]&lt;=500, "$200-$500", "&gt;$500" ))</f>
        <v>&lt;$200</v>
      </c>
      <c r="M687" s="3">
        <f>Table3[[#This Row],[rating]]+(Table3[[#This Row],[rating_count]]/1000)</f>
        <v>13.118</v>
      </c>
      <c r="N687" s="2" t="s">
        <v>5624</v>
      </c>
      <c r="O687" s="2" t="s">
        <v>5625</v>
      </c>
      <c r="P687" s="2" t="s">
        <v>5626</v>
      </c>
      <c r="Q687" s="2" t="s">
        <v>5627</v>
      </c>
      <c r="R687" s="2" t="s">
        <v>5628</v>
      </c>
      <c r="S687" s="2" t="s">
        <v>5629</v>
      </c>
      <c r="T687" s="2" t="s">
        <v>5630</v>
      </c>
      <c r="U687" s="8" t="s">
        <v>5631</v>
      </c>
    </row>
    <row r="688" spans="1:21" ht="45" customHeight="1" x14ac:dyDescent="0.25">
      <c r="A688" s="7" t="s">
        <v>3693</v>
      </c>
      <c r="B688" s="2" t="s">
        <v>3694</v>
      </c>
      <c r="C688" s="2" t="s">
        <v>3024</v>
      </c>
      <c r="D688" s="2">
        <v>369</v>
      </c>
      <c r="E688" s="4">
        <v>1600</v>
      </c>
      <c r="F688" s="5">
        <v>0.77</v>
      </c>
      <c r="G688" s="2">
        <v>4</v>
      </c>
      <c r="H688" s="3">
        <v>32625</v>
      </c>
      <c r="I688" s="3">
        <f>(Table3[[#This Row],[actual_price]]-Table3[[#This Row],[discounted_price]])/Table3[[#This Row],[actual_price]]*100</f>
        <v>76.9375</v>
      </c>
      <c r="J688" s="3" t="str">
        <f>IF(Table3[[#This Row],[Discount %'[Calculated']]]&gt;=50,"Yes", "No")</f>
        <v>Yes</v>
      </c>
      <c r="K688" s="3">
        <f>Table3[[#This Row],[actual_price]]*Table3[[#This Row],[rating]]</f>
        <v>6400</v>
      </c>
      <c r="L688" s="3" t="str">
        <f>IF(Table3[[#This Row],[discounted_price]]&lt;200, "&lt;$200", IF(Table3[[#This Row],[discounted_price]]&lt;=500, "$200-$500", "&gt;$500" ))</f>
        <v>$200-$500</v>
      </c>
      <c r="M688" s="3">
        <f>Table3[[#This Row],[rating]]+(Table3[[#This Row],[rating_count]]/1000)</f>
        <v>36.625</v>
      </c>
      <c r="N688" s="2" t="s">
        <v>5632</v>
      </c>
      <c r="O688" s="2" t="s">
        <v>3696</v>
      </c>
      <c r="P688" s="2" t="s">
        <v>3697</v>
      </c>
      <c r="Q688" s="2" t="s">
        <v>3698</v>
      </c>
      <c r="R688" s="2" t="s">
        <v>3699</v>
      </c>
      <c r="S688" s="2" t="s">
        <v>3700</v>
      </c>
      <c r="T688" s="2" t="s">
        <v>5633</v>
      </c>
      <c r="U688" s="8" t="s">
        <v>5634</v>
      </c>
    </row>
    <row r="689" spans="1:21" ht="45" customHeight="1" x14ac:dyDescent="0.25">
      <c r="A689" s="7" t="s">
        <v>5635</v>
      </c>
      <c r="B689" s="2" t="s">
        <v>5636</v>
      </c>
      <c r="C689" s="2" t="s">
        <v>4845</v>
      </c>
      <c r="D689" s="2">
        <v>599</v>
      </c>
      <c r="E689" s="2">
        <v>899</v>
      </c>
      <c r="F689" s="5">
        <v>0.33</v>
      </c>
      <c r="G689" s="2">
        <v>4</v>
      </c>
      <c r="H689" s="3">
        <v>4018</v>
      </c>
      <c r="I689" s="3">
        <f>(Table3[[#This Row],[actual_price]]-Table3[[#This Row],[discounted_price]])/Table3[[#This Row],[actual_price]]*100</f>
        <v>33.370411568409338</v>
      </c>
      <c r="J689" s="3" t="str">
        <f>IF(Table3[[#This Row],[Discount %'[Calculated']]]&gt;=50,"Yes", "No")</f>
        <v>No</v>
      </c>
      <c r="K689" s="3">
        <f>Table3[[#This Row],[actual_price]]*Table3[[#This Row],[rating]]</f>
        <v>3596</v>
      </c>
      <c r="L689" s="3" t="str">
        <f>IF(Table3[[#This Row],[discounted_price]]&lt;200, "&lt;$200", IF(Table3[[#This Row],[discounted_price]]&lt;=500, "$200-$500", "&gt;$500" ))</f>
        <v>&gt;$500</v>
      </c>
      <c r="M689" s="3">
        <f>Table3[[#This Row],[rating]]+(Table3[[#This Row],[rating_count]]/1000)</f>
        <v>8.0180000000000007</v>
      </c>
      <c r="N689" s="2" t="s">
        <v>5637</v>
      </c>
      <c r="O689" s="2" t="s">
        <v>5638</v>
      </c>
      <c r="P689" s="2" t="s">
        <v>5639</v>
      </c>
      <c r="Q689" s="2" t="s">
        <v>5640</v>
      </c>
      <c r="R689" s="2" t="s">
        <v>5641</v>
      </c>
      <c r="S689" s="2" t="s">
        <v>5642</v>
      </c>
      <c r="T689" s="2" t="s">
        <v>5643</v>
      </c>
      <c r="U689" s="8" t="s">
        <v>5644</v>
      </c>
    </row>
    <row r="690" spans="1:21" ht="45" customHeight="1" x14ac:dyDescent="0.25">
      <c r="A690" s="7" t="s">
        <v>5645</v>
      </c>
      <c r="B690" s="2" t="s">
        <v>5646</v>
      </c>
      <c r="C690" s="2" t="s">
        <v>5647</v>
      </c>
      <c r="D690" s="2">
        <v>479</v>
      </c>
      <c r="E690" s="2">
        <v>599</v>
      </c>
      <c r="F690" s="5">
        <v>0.2</v>
      </c>
      <c r="G690" s="2">
        <v>4.3</v>
      </c>
      <c r="H690" s="3">
        <v>11687</v>
      </c>
      <c r="I690" s="3">
        <f>(Table3[[#This Row],[actual_price]]-Table3[[#This Row],[discounted_price]])/Table3[[#This Row],[actual_price]]*100</f>
        <v>20.033388981636062</v>
      </c>
      <c r="J690" s="3" t="str">
        <f>IF(Table3[[#This Row],[Discount %'[Calculated']]]&gt;=50,"Yes", "No")</f>
        <v>No</v>
      </c>
      <c r="K690" s="3">
        <f>Table3[[#This Row],[actual_price]]*Table3[[#This Row],[rating]]</f>
        <v>2575.6999999999998</v>
      </c>
      <c r="L690" s="3" t="str">
        <f>IF(Table3[[#This Row],[discounted_price]]&lt;200, "&lt;$200", IF(Table3[[#This Row],[discounted_price]]&lt;=500, "$200-$500", "&gt;$500" ))</f>
        <v>$200-$500</v>
      </c>
      <c r="M690" s="3">
        <f>Table3[[#This Row],[rating]]+(Table3[[#This Row],[rating_count]]/1000)</f>
        <v>15.986999999999998</v>
      </c>
      <c r="N690" s="2" t="s">
        <v>5648</v>
      </c>
      <c r="O690" s="2" t="s">
        <v>5649</v>
      </c>
      <c r="P690" s="2" t="s">
        <v>5650</v>
      </c>
      <c r="Q690" s="2" t="s">
        <v>5651</v>
      </c>
      <c r="R690" s="2" t="s">
        <v>5652</v>
      </c>
      <c r="S690" s="2" t="s">
        <v>5653</v>
      </c>
      <c r="T690" s="2" t="s">
        <v>5654</v>
      </c>
      <c r="U690" s="8" t="s">
        <v>5655</v>
      </c>
    </row>
    <row r="691" spans="1:21" ht="45" customHeight="1" x14ac:dyDescent="0.25">
      <c r="A691" s="7" t="s">
        <v>138</v>
      </c>
      <c r="B691" s="2" t="s">
        <v>139</v>
      </c>
      <c r="C691" s="2" t="s">
        <v>18</v>
      </c>
      <c r="D691" s="2">
        <v>350</v>
      </c>
      <c r="E691" s="2">
        <v>899</v>
      </c>
      <c r="F691" s="5">
        <v>0.61</v>
      </c>
      <c r="G691" s="2">
        <v>4.2</v>
      </c>
      <c r="H691" s="3">
        <v>2262</v>
      </c>
      <c r="I691" s="3">
        <f>(Table3[[#This Row],[actual_price]]-Table3[[#This Row],[discounted_price]])/Table3[[#This Row],[actual_price]]*100</f>
        <v>61.067853170189103</v>
      </c>
      <c r="J691" s="3" t="str">
        <f>IF(Table3[[#This Row],[Discount %'[Calculated']]]&gt;=50,"Yes", "No")</f>
        <v>Yes</v>
      </c>
      <c r="K691" s="3">
        <f>Table3[[#This Row],[actual_price]]*Table3[[#This Row],[rating]]</f>
        <v>3775.8</v>
      </c>
      <c r="L691" s="3" t="str">
        <f>IF(Table3[[#This Row],[discounted_price]]&lt;200, "&lt;$200", IF(Table3[[#This Row],[discounted_price]]&lt;=500, "$200-$500", "&gt;$500" ))</f>
        <v>$200-$500</v>
      </c>
      <c r="M691" s="3">
        <f>Table3[[#This Row],[rating]]+(Table3[[#This Row],[rating_count]]/1000)</f>
        <v>6.4619999999999997</v>
      </c>
      <c r="N691" s="2" t="s">
        <v>140</v>
      </c>
      <c r="O691" s="2" t="s">
        <v>141</v>
      </c>
      <c r="P691" s="2" t="s">
        <v>142</v>
      </c>
      <c r="Q691" s="2" t="s">
        <v>143</v>
      </c>
      <c r="R691" s="2" t="s">
        <v>144</v>
      </c>
      <c r="S691" s="2" t="s">
        <v>145</v>
      </c>
      <c r="T691" s="2" t="s">
        <v>146</v>
      </c>
      <c r="U691" s="8" t="s">
        <v>5656</v>
      </c>
    </row>
    <row r="692" spans="1:21" ht="45" customHeight="1" x14ac:dyDescent="0.25">
      <c r="A692" s="7" t="s">
        <v>5657</v>
      </c>
      <c r="B692" s="2" t="s">
        <v>5658</v>
      </c>
      <c r="C692" s="2" t="s">
        <v>3066</v>
      </c>
      <c r="D692" s="4">
        <v>1598</v>
      </c>
      <c r="E692" s="4">
        <v>2990</v>
      </c>
      <c r="F692" s="5">
        <v>0.47</v>
      </c>
      <c r="G692" s="2">
        <v>3.8</v>
      </c>
      <c r="H692" s="3">
        <v>11015</v>
      </c>
      <c r="I692" s="3">
        <f>(Table3[[#This Row],[actual_price]]-Table3[[#This Row],[discounted_price]])/Table3[[#This Row],[actual_price]]*100</f>
        <v>46.555183946488292</v>
      </c>
      <c r="J692" s="3" t="str">
        <f>IF(Table3[[#This Row],[Discount %'[Calculated']]]&gt;=50,"Yes", "No")</f>
        <v>No</v>
      </c>
      <c r="K692" s="3">
        <f>Table3[[#This Row],[actual_price]]*Table3[[#This Row],[rating]]</f>
        <v>11362</v>
      </c>
      <c r="L692" s="3" t="str">
        <f>IF(Table3[[#This Row],[discounted_price]]&lt;200, "&lt;$200", IF(Table3[[#This Row],[discounted_price]]&lt;=500, "$200-$500", "&gt;$500" ))</f>
        <v>&gt;$500</v>
      </c>
      <c r="M692" s="3">
        <f>Table3[[#This Row],[rating]]+(Table3[[#This Row],[rating_count]]/1000)</f>
        <v>14.815000000000001</v>
      </c>
      <c r="N692" s="2" t="s">
        <v>5659</v>
      </c>
      <c r="O692" s="2" t="s">
        <v>5660</v>
      </c>
      <c r="P692" s="2" t="s">
        <v>5661</v>
      </c>
      <c r="Q692" s="2" t="s">
        <v>5662</v>
      </c>
      <c r="R692" s="2" t="s">
        <v>5663</v>
      </c>
      <c r="S692" s="2" t="s">
        <v>5664</v>
      </c>
      <c r="T692" s="2" t="s">
        <v>5665</v>
      </c>
      <c r="U692" s="8" t="s">
        <v>5666</v>
      </c>
    </row>
    <row r="693" spans="1:21" ht="45" customHeight="1" x14ac:dyDescent="0.25">
      <c r="A693" s="7" t="s">
        <v>5667</v>
      </c>
      <c r="B693" s="2" t="s">
        <v>5668</v>
      </c>
      <c r="C693" s="2" t="s">
        <v>5669</v>
      </c>
      <c r="D693" s="2">
        <v>599</v>
      </c>
      <c r="E693" s="2">
        <v>899</v>
      </c>
      <c r="F693" s="5">
        <v>0.33</v>
      </c>
      <c r="G693" s="2">
        <v>4.3</v>
      </c>
      <c r="H693" s="3">
        <v>95116</v>
      </c>
      <c r="I693" s="3">
        <f>(Table3[[#This Row],[actual_price]]-Table3[[#This Row],[discounted_price]])/Table3[[#This Row],[actual_price]]*100</f>
        <v>33.370411568409338</v>
      </c>
      <c r="J693" s="3" t="str">
        <f>IF(Table3[[#This Row],[Discount %'[Calculated']]]&gt;=50,"Yes", "No")</f>
        <v>No</v>
      </c>
      <c r="K693" s="3">
        <f>Table3[[#This Row],[actual_price]]*Table3[[#This Row],[rating]]</f>
        <v>3865.7</v>
      </c>
      <c r="L693" s="3" t="str">
        <f>IF(Table3[[#This Row],[discounted_price]]&lt;200, "&lt;$200", IF(Table3[[#This Row],[discounted_price]]&lt;=500, "$200-$500", "&gt;$500" ))</f>
        <v>&gt;$500</v>
      </c>
      <c r="M693" s="3">
        <f>Table3[[#This Row],[rating]]+(Table3[[#This Row],[rating_count]]/1000)</f>
        <v>99.415999999999997</v>
      </c>
      <c r="N693" s="2" t="s">
        <v>5670</v>
      </c>
      <c r="O693" s="2" t="s">
        <v>5671</v>
      </c>
      <c r="P693" s="2" t="s">
        <v>5672</v>
      </c>
      <c r="Q693" s="2" t="s">
        <v>5673</v>
      </c>
      <c r="R693" s="2" t="s">
        <v>5674</v>
      </c>
      <c r="S693" s="2" t="s">
        <v>5675</v>
      </c>
      <c r="T693" s="2" t="s">
        <v>5676</v>
      </c>
      <c r="U693" s="8" t="s">
        <v>5677</v>
      </c>
    </row>
    <row r="694" spans="1:21" ht="45" customHeight="1" x14ac:dyDescent="0.25">
      <c r="A694" s="7" t="s">
        <v>148</v>
      </c>
      <c r="B694" s="2" t="s">
        <v>149</v>
      </c>
      <c r="C694" s="2" t="s">
        <v>18</v>
      </c>
      <c r="D694" s="2">
        <v>159</v>
      </c>
      <c r="E694" s="2">
        <v>399</v>
      </c>
      <c r="F694" s="5">
        <v>0.6</v>
      </c>
      <c r="G694" s="2">
        <v>4.0999999999999996</v>
      </c>
      <c r="H694" s="3">
        <v>4768</v>
      </c>
      <c r="I694" s="3">
        <f>(Table3[[#This Row],[actual_price]]-Table3[[#This Row],[discounted_price]])/Table3[[#This Row],[actual_price]]*100</f>
        <v>60.150375939849624</v>
      </c>
      <c r="J694" s="3" t="str">
        <f>IF(Table3[[#This Row],[Discount %'[Calculated']]]&gt;=50,"Yes", "No")</f>
        <v>Yes</v>
      </c>
      <c r="K694" s="3">
        <f>Table3[[#This Row],[actual_price]]*Table3[[#This Row],[rating]]</f>
        <v>1635.8999999999999</v>
      </c>
      <c r="L694" s="3" t="str">
        <f>IF(Table3[[#This Row],[discounted_price]]&lt;200, "&lt;$200", IF(Table3[[#This Row],[discounted_price]]&lt;=500, "$200-$500", "&gt;$500" ))</f>
        <v>&lt;$200</v>
      </c>
      <c r="M694" s="3">
        <f>Table3[[#This Row],[rating]]+(Table3[[#This Row],[rating_count]]/1000)</f>
        <v>8.8679999999999986</v>
      </c>
      <c r="N694" s="2" t="s">
        <v>59</v>
      </c>
      <c r="O694" s="2" t="s">
        <v>150</v>
      </c>
      <c r="P694" s="2" t="s">
        <v>151</v>
      </c>
      <c r="Q694" s="2" t="s">
        <v>152</v>
      </c>
      <c r="R694" s="2" t="s">
        <v>153</v>
      </c>
      <c r="S694" s="2" t="s">
        <v>154</v>
      </c>
      <c r="T694" s="2" t="s">
        <v>155</v>
      </c>
      <c r="U694" s="8" t="s">
        <v>5678</v>
      </c>
    </row>
    <row r="695" spans="1:21" ht="45" customHeight="1" x14ac:dyDescent="0.25">
      <c r="A695" s="7" t="s">
        <v>5679</v>
      </c>
      <c r="B695" s="2" t="s">
        <v>5680</v>
      </c>
      <c r="C695" s="2" t="s">
        <v>4834</v>
      </c>
      <c r="D695" s="4">
        <v>1299</v>
      </c>
      <c r="E695" s="4">
        <v>3000</v>
      </c>
      <c r="F695" s="5">
        <v>0.56999999999999995</v>
      </c>
      <c r="G695" s="2">
        <v>4.3</v>
      </c>
      <c r="H695" s="3">
        <v>23022</v>
      </c>
      <c r="I695" s="3">
        <f>(Table3[[#This Row],[actual_price]]-Table3[[#This Row],[discounted_price]])/Table3[[#This Row],[actual_price]]*100</f>
        <v>56.699999999999996</v>
      </c>
      <c r="J695" s="3" t="str">
        <f>IF(Table3[[#This Row],[Discount %'[Calculated']]]&gt;=50,"Yes", "No")</f>
        <v>Yes</v>
      </c>
      <c r="K695" s="3">
        <f>Table3[[#This Row],[actual_price]]*Table3[[#This Row],[rating]]</f>
        <v>12900</v>
      </c>
      <c r="L695" s="3" t="str">
        <f>IF(Table3[[#This Row],[discounted_price]]&lt;200, "&lt;$200", IF(Table3[[#This Row],[discounted_price]]&lt;=500, "$200-$500", "&gt;$500" ))</f>
        <v>&gt;$500</v>
      </c>
      <c r="M695" s="3">
        <f>Table3[[#This Row],[rating]]+(Table3[[#This Row],[rating_count]]/1000)</f>
        <v>27.321999999999999</v>
      </c>
      <c r="N695" s="2" t="s">
        <v>5681</v>
      </c>
      <c r="O695" s="2" t="s">
        <v>5682</v>
      </c>
      <c r="P695" s="2" t="s">
        <v>5683</v>
      </c>
      <c r="Q695" s="2" t="s">
        <v>5684</v>
      </c>
      <c r="R695" s="2" t="s">
        <v>5685</v>
      </c>
      <c r="S695" s="2" t="s">
        <v>5686</v>
      </c>
      <c r="T695" s="2" t="s">
        <v>5687</v>
      </c>
      <c r="U695" s="8" t="s">
        <v>5688</v>
      </c>
    </row>
    <row r="696" spans="1:21" ht="45" customHeight="1" x14ac:dyDescent="0.25">
      <c r="A696" s="7" t="s">
        <v>3786</v>
      </c>
      <c r="B696" s="2" t="s">
        <v>3787</v>
      </c>
      <c r="C696" s="2" t="s">
        <v>2948</v>
      </c>
      <c r="D696" s="4">
        <v>1599</v>
      </c>
      <c r="E696" s="4">
        <v>4999</v>
      </c>
      <c r="F696" s="5">
        <v>0.68</v>
      </c>
      <c r="G696" s="2">
        <v>4</v>
      </c>
      <c r="H696" s="3">
        <v>67951</v>
      </c>
      <c r="I696" s="3">
        <f>(Table3[[#This Row],[actual_price]]-Table3[[#This Row],[discounted_price]])/Table3[[#This Row],[actual_price]]*100</f>
        <v>68.013602720544114</v>
      </c>
      <c r="J696" s="3" t="str">
        <f>IF(Table3[[#This Row],[Discount %'[Calculated']]]&gt;=50,"Yes", "No")</f>
        <v>Yes</v>
      </c>
      <c r="K696" s="3">
        <f>Table3[[#This Row],[actual_price]]*Table3[[#This Row],[rating]]</f>
        <v>19996</v>
      </c>
      <c r="L696" s="3" t="str">
        <f>IF(Table3[[#This Row],[discounted_price]]&lt;200, "&lt;$200", IF(Table3[[#This Row],[discounted_price]]&lt;=500, "$200-$500", "&gt;$500" ))</f>
        <v>&gt;$500</v>
      </c>
      <c r="M696" s="3">
        <f>Table3[[#This Row],[rating]]+(Table3[[#This Row],[rating_count]]/1000)</f>
        <v>71.950999999999993</v>
      </c>
      <c r="N696" s="2" t="s">
        <v>3788</v>
      </c>
      <c r="O696" s="2" t="s">
        <v>5689</v>
      </c>
      <c r="P696" s="2" t="s">
        <v>5690</v>
      </c>
      <c r="Q696" s="2" t="s">
        <v>5691</v>
      </c>
      <c r="R696" s="2" t="s">
        <v>5692</v>
      </c>
      <c r="S696" s="2" t="s">
        <v>5693</v>
      </c>
      <c r="T696" s="2" t="s">
        <v>5694</v>
      </c>
      <c r="U696" s="8" t="s">
        <v>5695</v>
      </c>
    </row>
    <row r="697" spans="1:21" ht="45" customHeight="1" x14ac:dyDescent="0.25">
      <c r="A697" s="7" t="s">
        <v>5696</v>
      </c>
      <c r="B697" s="2" t="s">
        <v>5697</v>
      </c>
      <c r="C697" s="2" t="s">
        <v>5698</v>
      </c>
      <c r="D697" s="2">
        <v>294</v>
      </c>
      <c r="E697" s="4">
        <v>4999</v>
      </c>
      <c r="F697" s="5">
        <v>0.94</v>
      </c>
      <c r="G697" s="2">
        <v>4.3</v>
      </c>
      <c r="H697" s="3">
        <v>4426</v>
      </c>
      <c r="I697" s="3">
        <f>(Table3[[#This Row],[actual_price]]-Table3[[#This Row],[discounted_price]])/Table3[[#This Row],[actual_price]]*100</f>
        <v>94.118823764752946</v>
      </c>
      <c r="J697" s="3" t="str">
        <f>IF(Table3[[#This Row],[Discount %'[Calculated']]]&gt;=50,"Yes", "No")</f>
        <v>Yes</v>
      </c>
      <c r="K697" s="3">
        <f>Table3[[#This Row],[actual_price]]*Table3[[#This Row],[rating]]</f>
        <v>21495.7</v>
      </c>
      <c r="L697" s="3" t="str">
        <f>IF(Table3[[#This Row],[discounted_price]]&lt;200, "&lt;$200", IF(Table3[[#This Row],[discounted_price]]&lt;=500, "$200-$500", "&gt;$500" ))</f>
        <v>$200-$500</v>
      </c>
      <c r="M697" s="3">
        <f>Table3[[#This Row],[rating]]+(Table3[[#This Row],[rating_count]]/1000)</f>
        <v>8.7259999999999991</v>
      </c>
      <c r="N697" s="2" t="s">
        <v>5699</v>
      </c>
      <c r="O697" s="2" t="s">
        <v>5700</v>
      </c>
      <c r="P697" s="2" t="s">
        <v>5701</v>
      </c>
      <c r="Q697" s="2" t="s">
        <v>5702</v>
      </c>
      <c r="R697" s="2" t="s">
        <v>5703</v>
      </c>
      <c r="S697" s="2" t="s">
        <v>5704</v>
      </c>
      <c r="T697" s="2" t="s">
        <v>5705</v>
      </c>
      <c r="U697" s="8" t="s">
        <v>5706</v>
      </c>
    </row>
    <row r="698" spans="1:21" ht="45" customHeight="1" x14ac:dyDescent="0.25">
      <c r="A698" s="7" t="s">
        <v>5707</v>
      </c>
      <c r="B698" s="2" t="s">
        <v>5708</v>
      </c>
      <c r="C698" s="2" t="s">
        <v>5262</v>
      </c>
      <c r="D698" s="2">
        <v>828</v>
      </c>
      <c r="E698" s="2">
        <v>861</v>
      </c>
      <c r="F698" s="5">
        <v>0.04</v>
      </c>
      <c r="G698" s="2">
        <v>4.2</v>
      </c>
      <c r="H698" s="3">
        <v>4567</v>
      </c>
      <c r="I698" s="3">
        <f>(Table3[[#This Row],[actual_price]]-Table3[[#This Row],[discounted_price]])/Table3[[#This Row],[actual_price]]*100</f>
        <v>3.8327526132404177</v>
      </c>
      <c r="J698" s="3" t="str">
        <f>IF(Table3[[#This Row],[Discount %'[Calculated']]]&gt;=50,"Yes", "No")</f>
        <v>No</v>
      </c>
      <c r="K698" s="3">
        <f>Table3[[#This Row],[actual_price]]*Table3[[#This Row],[rating]]</f>
        <v>3616.2000000000003</v>
      </c>
      <c r="L698" s="3" t="str">
        <f>IF(Table3[[#This Row],[discounted_price]]&lt;200, "&lt;$200", IF(Table3[[#This Row],[discounted_price]]&lt;=500, "$200-$500", "&gt;$500" ))</f>
        <v>&gt;$500</v>
      </c>
      <c r="M698" s="3">
        <f>Table3[[#This Row],[rating]]+(Table3[[#This Row],[rating_count]]/1000)</f>
        <v>8.7669999999999995</v>
      </c>
      <c r="N698" s="2" t="s">
        <v>5709</v>
      </c>
      <c r="O698" s="2" t="s">
        <v>5710</v>
      </c>
      <c r="P698" s="2" t="s">
        <v>5711</v>
      </c>
      <c r="Q698" s="2" t="s">
        <v>5712</v>
      </c>
      <c r="R698" s="2" t="s">
        <v>5713</v>
      </c>
      <c r="S698" s="2" t="s">
        <v>5714</v>
      </c>
      <c r="T698" s="2" t="s">
        <v>5715</v>
      </c>
      <c r="U698" s="8" t="s">
        <v>5716</v>
      </c>
    </row>
    <row r="699" spans="1:21" ht="45" customHeight="1" x14ac:dyDescent="0.25">
      <c r="A699" s="7" t="s">
        <v>5717</v>
      </c>
      <c r="B699" s="2" t="s">
        <v>5718</v>
      </c>
      <c r="C699" s="2" t="s">
        <v>4425</v>
      </c>
      <c r="D699" s="2">
        <v>745</v>
      </c>
      <c r="E699" s="2">
        <v>795</v>
      </c>
      <c r="F699" s="5">
        <v>0.06</v>
      </c>
      <c r="G699" s="2">
        <v>4</v>
      </c>
      <c r="H699" s="3">
        <v>13797</v>
      </c>
      <c r="I699" s="3">
        <f>(Table3[[#This Row],[actual_price]]-Table3[[#This Row],[discounted_price]])/Table3[[#This Row],[actual_price]]*100</f>
        <v>6.2893081761006293</v>
      </c>
      <c r="J699" s="3" t="str">
        <f>IF(Table3[[#This Row],[Discount %'[Calculated']]]&gt;=50,"Yes", "No")</f>
        <v>No</v>
      </c>
      <c r="K699" s="3">
        <f>Table3[[#This Row],[actual_price]]*Table3[[#This Row],[rating]]</f>
        <v>3180</v>
      </c>
      <c r="L699" s="3" t="str">
        <f>IF(Table3[[#This Row],[discounted_price]]&lt;200, "&lt;$200", IF(Table3[[#This Row],[discounted_price]]&lt;=500, "$200-$500", "&gt;$500" ))</f>
        <v>&gt;$500</v>
      </c>
      <c r="M699" s="3">
        <f>Table3[[#This Row],[rating]]+(Table3[[#This Row],[rating_count]]/1000)</f>
        <v>17.797000000000001</v>
      </c>
      <c r="N699" s="2" t="s">
        <v>5719</v>
      </c>
      <c r="O699" s="2" t="s">
        <v>5720</v>
      </c>
      <c r="P699" s="2" t="s">
        <v>5721</v>
      </c>
      <c r="Q699" s="2" t="s">
        <v>5722</v>
      </c>
      <c r="R699" s="2" t="s">
        <v>5723</v>
      </c>
      <c r="S699" s="2" t="s">
        <v>5724</v>
      </c>
      <c r="T699" s="2" t="s">
        <v>5725</v>
      </c>
      <c r="U699" s="8" t="s">
        <v>5726</v>
      </c>
    </row>
    <row r="700" spans="1:21" ht="45" customHeight="1" x14ac:dyDescent="0.25">
      <c r="A700" s="7" t="s">
        <v>5727</v>
      </c>
      <c r="B700" s="2" t="s">
        <v>5728</v>
      </c>
      <c r="C700" s="2" t="s">
        <v>5729</v>
      </c>
      <c r="D700" s="4">
        <v>1549</v>
      </c>
      <c r="E700" s="4">
        <v>2495</v>
      </c>
      <c r="F700" s="5">
        <v>0.38</v>
      </c>
      <c r="G700" s="2">
        <v>4.4000000000000004</v>
      </c>
      <c r="H700" s="3">
        <v>15137</v>
      </c>
      <c r="I700" s="3">
        <f>(Table3[[#This Row],[actual_price]]-Table3[[#This Row],[discounted_price]])/Table3[[#This Row],[actual_price]]*100</f>
        <v>37.915831663326657</v>
      </c>
      <c r="J700" s="3" t="str">
        <f>IF(Table3[[#This Row],[Discount %'[Calculated']]]&gt;=50,"Yes", "No")</f>
        <v>No</v>
      </c>
      <c r="K700" s="3">
        <f>Table3[[#This Row],[actual_price]]*Table3[[#This Row],[rating]]</f>
        <v>10978</v>
      </c>
      <c r="L700" s="3" t="str">
        <f>IF(Table3[[#This Row],[discounted_price]]&lt;200, "&lt;$200", IF(Table3[[#This Row],[discounted_price]]&lt;=500, "$200-$500", "&gt;$500" ))</f>
        <v>&gt;$500</v>
      </c>
      <c r="M700" s="3">
        <f>Table3[[#This Row],[rating]]+(Table3[[#This Row],[rating_count]]/1000)</f>
        <v>19.536999999999999</v>
      </c>
      <c r="N700" s="2" t="s">
        <v>5730</v>
      </c>
      <c r="O700" s="2" t="s">
        <v>5731</v>
      </c>
      <c r="P700" s="2" t="s">
        <v>5732</v>
      </c>
      <c r="Q700" s="2" t="s">
        <v>5733</v>
      </c>
      <c r="R700" s="2" t="s">
        <v>5734</v>
      </c>
      <c r="S700" s="2" t="s">
        <v>5735</v>
      </c>
      <c r="T700" s="2" t="s">
        <v>5736</v>
      </c>
      <c r="U700" s="8" t="s">
        <v>5737</v>
      </c>
    </row>
    <row r="701" spans="1:21" ht="45" customHeight="1" x14ac:dyDescent="0.25">
      <c r="A701" s="7" t="s">
        <v>157</v>
      </c>
      <c r="B701" s="2" t="s">
        <v>158</v>
      </c>
      <c r="C701" s="2" t="s">
        <v>18</v>
      </c>
      <c r="D701" s="2">
        <v>349</v>
      </c>
      <c r="E701" s="2">
        <v>399</v>
      </c>
      <c r="F701" s="5">
        <v>0.13</v>
      </c>
      <c r="G701" s="2">
        <v>4.4000000000000004</v>
      </c>
      <c r="H701" s="3">
        <v>18757</v>
      </c>
      <c r="I701" s="3">
        <f>(Table3[[#This Row],[actual_price]]-Table3[[#This Row],[discounted_price]])/Table3[[#This Row],[actual_price]]*100</f>
        <v>12.531328320802004</v>
      </c>
      <c r="J701" s="3" t="str">
        <f>IF(Table3[[#This Row],[Discount %'[Calculated']]]&gt;=50,"Yes", "No")</f>
        <v>No</v>
      </c>
      <c r="K701" s="3">
        <f>Table3[[#This Row],[actual_price]]*Table3[[#This Row],[rating]]</f>
        <v>1755.6000000000001</v>
      </c>
      <c r="L701" s="3" t="str">
        <f>IF(Table3[[#This Row],[discounted_price]]&lt;200, "&lt;$200", IF(Table3[[#This Row],[discounted_price]]&lt;=500, "$200-$500", "&gt;$500" ))</f>
        <v>$200-$500</v>
      </c>
      <c r="M701" s="3">
        <f>Table3[[#This Row],[rating]]+(Table3[[#This Row],[rating_count]]/1000)</f>
        <v>23.157000000000004</v>
      </c>
      <c r="N701" s="2" t="s">
        <v>5738</v>
      </c>
      <c r="O701" s="2" t="s">
        <v>160</v>
      </c>
      <c r="P701" s="2" t="s">
        <v>161</v>
      </c>
      <c r="Q701" s="2" t="s">
        <v>162</v>
      </c>
      <c r="R701" s="2" t="s">
        <v>163</v>
      </c>
      <c r="S701" s="2" t="s">
        <v>3905</v>
      </c>
      <c r="T701" s="2" t="s">
        <v>5739</v>
      </c>
      <c r="U701" s="8" t="s">
        <v>5740</v>
      </c>
    </row>
    <row r="702" spans="1:21" ht="45" customHeight="1" x14ac:dyDescent="0.25">
      <c r="A702" s="7" t="s">
        <v>203</v>
      </c>
      <c r="B702" s="2" t="s">
        <v>204</v>
      </c>
      <c r="C702" s="2" t="s">
        <v>18</v>
      </c>
      <c r="D702" s="2">
        <v>970</v>
      </c>
      <c r="E702" s="4">
        <v>1799</v>
      </c>
      <c r="F702" s="5">
        <v>0.46</v>
      </c>
      <c r="G702" s="2">
        <v>4.5</v>
      </c>
      <c r="H702" s="3">
        <v>815</v>
      </c>
      <c r="I702" s="3">
        <f>(Table3[[#This Row],[actual_price]]-Table3[[#This Row],[discounted_price]])/Table3[[#This Row],[actual_price]]*100</f>
        <v>46.081156197887715</v>
      </c>
      <c r="J702" s="3" t="str">
        <f>IF(Table3[[#This Row],[Discount %'[Calculated']]]&gt;=50,"Yes", "No")</f>
        <v>No</v>
      </c>
      <c r="K702" s="3">
        <f>Table3[[#This Row],[actual_price]]*Table3[[#This Row],[rating]]</f>
        <v>8095.5</v>
      </c>
      <c r="L702" s="3" t="str">
        <f>IF(Table3[[#This Row],[discounted_price]]&lt;200, "&lt;$200", IF(Table3[[#This Row],[discounted_price]]&lt;=500, "$200-$500", "&gt;$500" ))</f>
        <v>&gt;$500</v>
      </c>
      <c r="M702" s="3">
        <f>Table3[[#This Row],[rating]]+(Table3[[#This Row],[rating_count]]/1000)</f>
        <v>5.3149999999999995</v>
      </c>
      <c r="N702" s="2" t="s">
        <v>205</v>
      </c>
      <c r="O702" s="2" t="s">
        <v>206</v>
      </c>
      <c r="P702" s="2" t="s">
        <v>207</v>
      </c>
      <c r="Q702" s="2" t="s">
        <v>208</v>
      </c>
      <c r="R702" s="2" t="s">
        <v>209</v>
      </c>
      <c r="S702" s="2" t="s">
        <v>210</v>
      </c>
      <c r="T702" s="2" t="s">
        <v>5741</v>
      </c>
      <c r="U702" s="8" t="s">
        <v>5742</v>
      </c>
    </row>
    <row r="703" spans="1:21" ht="45" customHeight="1" x14ac:dyDescent="0.25">
      <c r="A703" s="7" t="s">
        <v>5743</v>
      </c>
      <c r="B703" s="2" t="s">
        <v>5744</v>
      </c>
      <c r="C703" s="2" t="s">
        <v>5223</v>
      </c>
      <c r="D703" s="4">
        <v>1469</v>
      </c>
      <c r="E703" s="4">
        <v>2499</v>
      </c>
      <c r="F703" s="5">
        <v>0.41</v>
      </c>
      <c r="G703" s="2">
        <v>4.2</v>
      </c>
      <c r="H703" s="3">
        <v>156638</v>
      </c>
      <c r="I703" s="3">
        <f>(Table3[[#This Row],[actual_price]]-Table3[[#This Row],[discounted_price]])/Table3[[#This Row],[actual_price]]*100</f>
        <v>41.216486594637857</v>
      </c>
      <c r="J703" s="3" t="str">
        <f>IF(Table3[[#This Row],[Discount %'[Calculated']]]&gt;=50,"Yes", "No")</f>
        <v>No</v>
      </c>
      <c r="K703" s="3">
        <f>Table3[[#This Row],[actual_price]]*Table3[[#This Row],[rating]]</f>
        <v>10495.800000000001</v>
      </c>
      <c r="L703" s="3" t="str">
        <f>IF(Table3[[#This Row],[discounted_price]]&lt;200, "&lt;$200", IF(Table3[[#This Row],[discounted_price]]&lt;=500, "$200-$500", "&gt;$500" ))</f>
        <v>&gt;$500</v>
      </c>
      <c r="M703" s="3">
        <f>Table3[[#This Row],[rating]]+(Table3[[#This Row],[rating_count]]/1000)</f>
        <v>160.83799999999999</v>
      </c>
      <c r="N703" s="2" t="s">
        <v>5745</v>
      </c>
      <c r="O703" s="2" t="s">
        <v>5746</v>
      </c>
      <c r="P703" s="2" t="s">
        <v>5747</v>
      </c>
      <c r="Q703" s="2" t="s">
        <v>5748</v>
      </c>
      <c r="R703" s="2" t="s">
        <v>5749</v>
      </c>
      <c r="S703" s="2" t="s">
        <v>5750</v>
      </c>
      <c r="T703" s="2" t="s">
        <v>5751</v>
      </c>
      <c r="U703" s="8" t="s">
        <v>5752</v>
      </c>
    </row>
    <row r="704" spans="1:21" ht="45" customHeight="1" x14ac:dyDescent="0.25">
      <c r="A704" s="7" t="s">
        <v>5753</v>
      </c>
      <c r="B704" s="2" t="s">
        <v>5754</v>
      </c>
      <c r="C704" s="2" t="s">
        <v>5755</v>
      </c>
      <c r="D704" s="2">
        <v>198</v>
      </c>
      <c r="E704" s="2">
        <v>800</v>
      </c>
      <c r="F704" s="5">
        <v>0.75</v>
      </c>
      <c r="G704" s="2">
        <v>4.0999999999999996</v>
      </c>
      <c r="H704" s="3">
        <v>9344</v>
      </c>
      <c r="I704" s="3">
        <f>(Table3[[#This Row],[actual_price]]-Table3[[#This Row],[discounted_price]])/Table3[[#This Row],[actual_price]]*100</f>
        <v>75.25</v>
      </c>
      <c r="J704" s="3" t="str">
        <f>IF(Table3[[#This Row],[Discount %'[Calculated']]]&gt;=50,"Yes", "No")</f>
        <v>Yes</v>
      </c>
      <c r="K704" s="3">
        <f>Table3[[#This Row],[actual_price]]*Table3[[#This Row],[rating]]</f>
        <v>3279.9999999999995</v>
      </c>
      <c r="L704" s="3" t="str">
        <f>IF(Table3[[#This Row],[discounted_price]]&lt;200, "&lt;$200", IF(Table3[[#This Row],[discounted_price]]&lt;=500, "$200-$500", "&gt;$500" ))</f>
        <v>&lt;$200</v>
      </c>
      <c r="M704" s="3">
        <f>Table3[[#This Row],[rating]]+(Table3[[#This Row],[rating_count]]/1000)</f>
        <v>13.443999999999999</v>
      </c>
      <c r="N704" s="2" t="s">
        <v>5756</v>
      </c>
      <c r="O704" s="2" t="s">
        <v>5757</v>
      </c>
      <c r="P704" s="2" t="s">
        <v>5758</v>
      </c>
      <c r="Q704" s="2" t="s">
        <v>5759</v>
      </c>
      <c r="R704" s="2" t="s">
        <v>5760</v>
      </c>
      <c r="S704" s="2" t="s">
        <v>5761</v>
      </c>
      <c r="T704" s="2" t="s">
        <v>5762</v>
      </c>
      <c r="U704" s="8" t="s">
        <v>5763</v>
      </c>
    </row>
    <row r="705" spans="1:21" ht="45" customHeight="1" x14ac:dyDescent="0.25">
      <c r="A705" s="7" t="s">
        <v>5764</v>
      </c>
      <c r="B705" s="2" t="s">
        <v>5765</v>
      </c>
      <c r="C705" s="2" t="s">
        <v>5766</v>
      </c>
      <c r="D705" s="2">
        <v>549</v>
      </c>
      <c r="E705" s="2">
        <v>549</v>
      </c>
      <c r="F705" s="5">
        <v>0</v>
      </c>
      <c r="G705" s="2">
        <v>4.5</v>
      </c>
      <c r="H705" s="3">
        <v>4875</v>
      </c>
      <c r="I705" s="3">
        <f>(Table3[[#This Row],[actual_price]]-Table3[[#This Row],[discounted_price]])/Table3[[#This Row],[actual_price]]*100</f>
        <v>0</v>
      </c>
      <c r="J705" s="3" t="str">
        <f>IF(Table3[[#This Row],[Discount %'[Calculated']]]&gt;=50,"Yes", "No")</f>
        <v>No</v>
      </c>
      <c r="K705" s="3">
        <f>Table3[[#This Row],[actual_price]]*Table3[[#This Row],[rating]]</f>
        <v>2470.5</v>
      </c>
      <c r="L705" s="3" t="str">
        <f>IF(Table3[[#This Row],[discounted_price]]&lt;200, "&lt;$200", IF(Table3[[#This Row],[discounted_price]]&lt;=500, "$200-$500", "&gt;$500" ))</f>
        <v>&gt;$500</v>
      </c>
      <c r="M705" s="3">
        <f>Table3[[#This Row],[rating]]+(Table3[[#This Row],[rating_count]]/1000)</f>
        <v>9.375</v>
      </c>
      <c r="N705" s="2" t="s">
        <v>5767</v>
      </c>
      <c r="O705" s="2" t="s">
        <v>5768</v>
      </c>
      <c r="P705" s="2" t="s">
        <v>5769</v>
      </c>
      <c r="Q705" s="2" t="s">
        <v>5770</v>
      </c>
      <c r="R705" s="2" t="s">
        <v>5771</v>
      </c>
      <c r="S705" s="2" t="s">
        <v>5772</v>
      </c>
      <c r="T705" s="2" t="s">
        <v>5773</v>
      </c>
      <c r="U705" s="8" t="s">
        <v>5774</v>
      </c>
    </row>
    <row r="706" spans="1:21" ht="45" customHeight="1" x14ac:dyDescent="0.25">
      <c r="A706" s="7" t="s">
        <v>3961</v>
      </c>
      <c r="B706" s="2" t="s">
        <v>3962</v>
      </c>
      <c r="C706" s="2" t="s">
        <v>2948</v>
      </c>
      <c r="D706" s="4">
        <v>2999</v>
      </c>
      <c r="E706" s="4">
        <v>9999</v>
      </c>
      <c r="F706" s="5">
        <v>0.7</v>
      </c>
      <c r="G706" s="2">
        <v>4.2</v>
      </c>
      <c r="H706" s="3">
        <v>20881</v>
      </c>
      <c r="I706" s="3">
        <f>(Table3[[#This Row],[actual_price]]-Table3[[#This Row],[discounted_price]])/Table3[[#This Row],[actual_price]]*100</f>
        <v>70.007000700070009</v>
      </c>
      <c r="J706" s="3" t="str">
        <f>IF(Table3[[#This Row],[Discount %'[Calculated']]]&gt;=50,"Yes", "No")</f>
        <v>Yes</v>
      </c>
      <c r="K706" s="3">
        <f>Table3[[#This Row],[actual_price]]*Table3[[#This Row],[rating]]</f>
        <v>41995.8</v>
      </c>
      <c r="L706" s="3" t="str">
        <f>IF(Table3[[#This Row],[discounted_price]]&lt;200, "&lt;$200", IF(Table3[[#This Row],[discounted_price]]&lt;=500, "$200-$500", "&gt;$500" ))</f>
        <v>&gt;$500</v>
      </c>
      <c r="M706" s="3">
        <f>Table3[[#This Row],[rating]]+(Table3[[#This Row],[rating_count]]/1000)</f>
        <v>25.081</v>
      </c>
      <c r="N706" s="2" t="s">
        <v>3963</v>
      </c>
      <c r="O706" s="2" t="s">
        <v>3964</v>
      </c>
      <c r="P706" s="2" t="s">
        <v>3965</v>
      </c>
      <c r="Q706" s="2" t="s">
        <v>3966</v>
      </c>
      <c r="R706" s="2" t="s">
        <v>3967</v>
      </c>
      <c r="S706" s="2" t="s">
        <v>3968</v>
      </c>
      <c r="T706" s="2" t="s">
        <v>5775</v>
      </c>
      <c r="U706" s="8" t="s">
        <v>5776</v>
      </c>
    </row>
    <row r="707" spans="1:21" ht="45" customHeight="1" x14ac:dyDescent="0.25">
      <c r="A707" s="7" t="s">
        <v>5777</v>
      </c>
      <c r="B707" s="2" t="s">
        <v>5778</v>
      </c>
      <c r="C707" s="2" t="s">
        <v>2948</v>
      </c>
      <c r="D707" s="4">
        <v>12000</v>
      </c>
      <c r="E707" s="4">
        <v>29999</v>
      </c>
      <c r="F707" s="5">
        <v>0.6</v>
      </c>
      <c r="G707" s="2">
        <v>4.3</v>
      </c>
      <c r="H707" s="3">
        <v>4744</v>
      </c>
      <c r="I707" s="3">
        <f>(Table3[[#This Row],[actual_price]]-Table3[[#This Row],[discounted_price]])/Table3[[#This Row],[actual_price]]*100</f>
        <v>59.998666622220739</v>
      </c>
      <c r="J707" s="3" t="str">
        <f>IF(Table3[[#This Row],[Discount %'[Calculated']]]&gt;=50,"Yes", "No")</f>
        <v>Yes</v>
      </c>
      <c r="K707" s="3">
        <f>Table3[[#This Row],[actual_price]]*Table3[[#This Row],[rating]]</f>
        <v>128995.7</v>
      </c>
      <c r="L707" s="3" t="str">
        <f>IF(Table3[[#This Row],[discounted_price]]&lt;200, "&lt;$200", IF(Table3[[#This Row],[discounted_price]]&lt;=500, "$200-$500", "&gt;$500" ))</f>
        <v>&gt;$500</v>
      </c>
      <c r="M707" s="3">
        <f>Table3[[#This Row],[rating]]+(Table3[[#This Row],[rating_count]]/1000)</f>
        <v>9.0440000000000005</v>
      </c>
      <c r="N707" s="2" t="s">
        <v>5779</v>
      </c>
      <c r="O707" s="2" t="s">
        <v>5780</v>
      </c>
      <c r="P707" s="2" t="s">
        <v>5781</v>
      </c>
      <c r="Q707" s="2" t="s">
        <v>5782</v>
      </c>
      <c r="R707" s="2" t="s">
        <v>5783</v>
      </c>
      <c r="S707" s="2" t="s">
        <v>5784</v>
      </c>
      <c r="T707" s="2" t="s">
        <v>5785</v>
      </c>
      <c r="U707" s="8" t="s">
        <v>5786</v>
      </c>
    </row>
    <row r="708" spans="1:21" ht="45" customHeight="1" x14ac:dyDescent="0.25">
      <c r="A708" s="7" t="s">
        <v>5787</v>
      </c>
      <c r="B708" s="2" t="s">
        <v>5788</v>
      </c>
      <c r="C708" s="2" t="s">
        <v>3066</v>
      </c>
      <c r="D708" s="4">
        <v>1299</v>
      </c>
      <c r="E708" s="4">
        <v>3499</v>
      </c>
      <c r="F708" s="5">
        <v>0.63</v>
      </c>
      <c r="G708" s="2">
        <v>3.9</v>
      </c>
      <c r="H708" s="3">
        <v>12452</v>
      </c>
      <c r="I708" s="3">
        <f>(Table3[[#This Row],[actual_price]]-Table3[[#This Row],[discounted_price]])/Table3[[#This Row],[actual_price]]*100</f>
        <v>62.875107173478142</v>
      </c>
      <c r="J708" s="3" t="str">
        <f>IF(Table3[[#This Row],[Discount %'[Calculated']]]&gt;=50,"Yes", "No")</f>
        <v>Yes</v>
      </c>
      <c r="K708" s="3">
        <f>Table3[[#This Row],[actual_price]]*Table3[[#This Row],[rating]]</f>
        <v>13646.1</v>
      </c>
      <c r="L708" s="3" t="str">
        <f>IF(Table3[[#This Row],[discounted_price]]&lt;200, "&lt;$200", IF(Table3[[#This Row],[discounted_price]]&lt;=500, "$200-$500", "&gt;$500" ))</f>
        <v>&gt;$500</v>
      </c>
      <c r="M708" s="3">
        <f>Table3[[#This Row],[rating]]+(Table3[[#This Row],[rating_count]]/1000)</f>
        <v>16.352</v>
      </c>
      <c r="N708" s="2" t="s">
        <v>5789</v>
      </c>
      <c r="O708" s="2" t="s">
        <v>5790</v>
      </c>
      <c r="P708" s="2" t="s">
        <v>5791</v>
      </c>
      <c r="Q708" s="2" t="s">
        <v>5792</v>
      </c>
      <c r="R708" s="2" t="s">
        <v>5793</v>
      </c>
      <c r="S708" s="2" t="s">
        <v>13050</v>
      </c>
      <c r="T708" s="2" t="s">
        <v>5794</v>
      </c>
      <c r="U708" s="8" t="s">
        <v>5795</v>
      </c>
    </row>
    <row r="709" spans="1:21" ht="45" customHeight="1" x14ac:dyDescent="0.25">
      <c r="A709" s="7" t="s">
        <v>5796</v>
      </c>
      <c r="B709" s="2" t="s">
        <v>5797</v>
      </c>
      <c r="C709" s="2" t="s">
        <v>5047</v>
      </c>
      <c r="D709" s="2">
        <v>269</v>
      </c>
      <c r="E709" s="2">
        <v>315</v>
      </c>
      <c r="F709" s="5">
        <v>0.15</v>
      </c>
      <c r="G709" s="2">
        <v>4.5</v>
      </c>
      <c r="H709" s="3">
        <v>17810</v>
      </c>
      <c r="I709" s="3">
        <f>(Table3[[#This Row],[actual_price]]-Table3[[#This Row],[discounted_price]])/Table3[[#This Row],[actual_price]]*100</f>
        <v>14.603174603174605</v>
      </c>
      <c r="J709" s="3" t="str">
        <f>IF(Table3[[#This Row],[Discount %'[Calculated']]]&gt;=50,"Yes", "No")</f>
        <v>No</v>
      </c>
      <c r="K709" s="3">
        <f>Table3[[#This Row],[actual_price]]*Table3[[#This Row],[rating]]</f>
        <v>1417.5</v>
      </c>
      <c r="L709" s="3" t="str">
        <f>IF(Table3[[#This Row],[discounted_price]]&lt;200, "&lt;$200", IF(Table3[[#This Row],[discounted_price]]&lt;=500, "$200-$500", "&gt;$500" ))</f>
        <v>$200-$500</v>
      </c>
      <c r="M709" s="3">
        <f>Table3[[#This Row],[rating]]+(Table3[[#This Row],[rating_count]]/1000)</f>
        <v>22.31</v>
      </c>
      <c r="N709" s="2" t="s">
        <v>5798</v>
      </c>
      <c r="O709" s="2" t="s">
        <v>5799</v>
      </c>
      <c r="P709" s="2" t="s">
        <v>5800</v>
      </c>
      <c r="Q709" s="2" t="s">
        <v>5801</v>
      </c>
      <c r="R709" s="2" t="s">
        <v>5802</v>
      </c>
      <c r="S709" s="2" t="s">
        <v>5803</v>
      </c>
      <c r="T709" s="2" t="s">
        <v>5804</v>
      </c>
      <c r="U709" s="8" t="s">
        <v>5805</v>
      </c>
    </row>
    <row r="710" spans="1:21" ht="45" customHeight="1" x14ac:dyDescent="0.25">
      <c r="A710" s="7" t="s">
        <v>5806</v>
      </c>
      <c r="B710" s="2" t="s">
        <v>5807</v>
      </c>
      <c r="C710" s="2" t="s">
        <v>3066</v>
      </c>
      <c r="D710" s="2">
        <v>799</v>
      </c>
      <c r="E710" s="4">
        <v>1499</v>
      </c>
      <c r="F710" s="5">
        <v>0.47</v>
      </c>
      <c r="G710" s="2">
        <v>4.0999999999999996</v>
      </c>
      <c r="H710" s="3">
        <v>53648</v>
      </c>
      <c r="I710" s="3">
        <f>(Table3[[#This Row],[actual_price]]-Table3[[#This Row],[discounted_price]])/Table3[[#This Row],[actual_price]]*100</f>
        <v>46.697798532354902</v>
      </c>
      <c r="J710" s="3" t="str">
        <f>IF(Table3[[#This Row],[Discount %'[Calculated']]]&gt;=50,"Yes", "No")</f>
        <v>No</v>
      </c>
      <c r="K710" s="3">
        <f>Table3[[#This Row],[actual_price]]*Table3[[#This Row],[rating]]</f>
        <v>6145.9</v>
      </c>
      <c r="L710" s="3" t="str">
        <f>IF(Table3[[#This Row],[discounted_price]]&lt;200, "&lt;$200", IF(Table3[[#This Row],[discounted_price]]&lt;=500, "$200-$500", "&gt;$500" ))</f>
        <v>&gt;$500</v>
      </c>
      <c r="M710" s="3">
        <f>Table3[[#This Row],[rating]]+(Table3[[#This Row],[rating_count]]/1000)</f>
        <v>57.748000000000005</v>
      </c>
      <c r="N710" s="2" t="s">
        <v>5808</v>
      </c>
      <c r="O710" s="2" t="s">
        <v>5809</v>
      </c>
      <c r="P710" s="2" t="s">
        <v>5810</v>
      </c>
      <c r="Q710" s="2" t="s">
        <v>5811</v>
      </c>
      <c r="R710" s="2" t="s">
        <v>5812</v>
      </c>
      <c r="S710" s="2" t="s">
        <v>5813</v>
      </c>
      <c r="T710" s="2" t="s">
        <v>5814</v>
      </c>
      <c r="U710" s="8" t="s">
        <v>5815</v>
      </c>
    </row>
    <row r="711" spans="1:21" ht="45" customHeight="1" x14ac:dyDescent="0.25">
      <c r="A711" s="7" t="s">
        <v>5816</v>
      </c>
      <c r="B711" s="2" t="s">
        <v>5817</v>
      </c>
      <c r="C711" s="2" t="s">
        <v>5818</v>
      </c>
      <c r="D711" s="4">
        <v>6299</v>
      </c>
      <c r="E711" s="4">
        <v>13750</v>
      </c>
      <c r="F711" s="5">
        <v>0.54</v>
      </c>
      <c r="G711" s="2">
        <v>4.2</v>
      </c>
      <c r="H711" s="3">
        <v>2014</v>
      </c>
      <c r="I711" s="3">
        <f>(Table3[[#This Row],[actual_price]]-Table3[[#This Row],[discounted_price]])/Table3[[#This Row],[actual_price]]*100</f>
        <v>54.189090909090908</v>
      </c>
      <c r="J711" s="3" t="str">
        <f>IF(Table3[[#This Row],[Discount %'[Calculated']]]&gt;=50,"Yes", "No")</f>
        <v>Yes</v>
      </c>
      <c r="K711" s="3">
        <f>Table3[[#This Row],[actual_price]]*Table3[[#This Row],[rating]]</f>
        <v>57750</v>
      </c>
      <c r="L711" s="3" t="str">
        <f>IF(Table3[[#This Row],[discounted_price]]&lt;200, "&lt;$200", IF(Table3[[#This Row],[discounted_price]]&lt;=500, "$200-$500", "&gt;$500" ))</f>
        <v>&gt;$500</v>
      </c>
      <c r="M711" s="3">
        <f>Table3[[#This Row],[rating]]+(Table3[[#This Row],[rating_count]]/1000)</f>
        <v>6.2140000000000004</v>
      </c>
      <c r="N711" s="2" t="s">
        <v>5819</v>
      </c>
      <c r="O711" s="2" t="s">
        <v>5820</v>
      </c>
      <c r="P711" s="2" t="s">
        <v>5821</v>
      </c>
      <c r="Q711" s="2" t="s">
        <v>5822</v>
      </c>
      <c r="R711" s="2" t="s">
        <v>5823</v>
      </c>
      <c r="S711" s="2" t="s">
        <v>5824</v>
      </c>
      <c r="T711" s="2" t="s">
        <v>5825</v>
      </c>
      <c r="U711" s="8" t="s">
        <v>5826</v>
      </c>
    </row>
    <row r="712" spans="1:21" ht="45" customHeight="1" x14ac:dyDescent="0.25">
      <c r="A712" s="7" t="s">
        <v>5827</v>
      </c>
      <c r="B712" s="2" t="s">
        <v>5828</v>
      </c>
      <c r="C712" s="2" t="s">
        <v>5829</v>
      </c>
      <c r="D712" s="2">
        <v>59</v>
      </c>
      <c r="E712" s="2">
        <v>59</v>
      </c>
      <c r="F712" s="5">
        <v>0</v>
      </c>
      <c r="G712" s="2">
        <v>3.8</v>
      </c>
      <c r="H712" s="3">
        <v>5958</v>
      </c>
      <c r="I712" s="3">
        <f>(Table3[[#This Row],[actual_price]]-Table3[[#This Row],[discounted_price]])/Table3[[#This Row],[actual_price]]*100</f>
        <v>0</v>
      </c>
      <c r="J712" s="3" t="str">
        <f>IF(Table3[[#This Row],[Discount %'[Calculated']]]&gt;=50,"Yes", "No")</f>
        <v>No</v>
      </c>
      <c r="K712" s="3">
        <f>Table3[[#This Row],[actual_price]]*Table3[[#This Row],[rating]]</f>
        <v>224.2</v>
      </c>
      <c r="L712" s="3" t="str">
        <f>IF(Table3[[#This Row],[discounted_price]]&lt;200, "&lt;$200", IF(Table3[[#This Row],[discounted_price]]&lt;=500, "$200-$500", "&gt;$500" ))</f>
        <v>&lt;$200</v>
      </c>
      <c r="M712" s="3">
        <f>Table3[[#This Row],[rating]]+(Table3[[#This Row],[rating_count]]/1000)</f>
        <v>9.7579999999999991</v>
      </c>
      <c r="N712" s="2" t="s">
        <v>5830</v>
      </c>
      <c r="O712" s="2" t="s">
        <v>5831</v>
      </c>
      <c r="P712" s="2" t="s">
        <v>5832</v>
      </c>
      <c r="Q712" s="2" t="s">
        <v>5833</v>
      </c>
      <c r="R712" s="2" t="s">
        <v>5834</v>
      </c>
      <c r="S712" s="2" t="s">
        <v>5835</v>
      </c>
      <c r="T712" s="2" t="s">
        <v>5836</v>
      </c>
      <c r="U712" s="8" t="s">
        <v>5837</v>
      </c>
    </row>
    <row r="713" spans="1:21" ht="45" customHeight="1" x14ac:dyDescent="0.25">
      <c r="A713" s="7" t="s">
        <v>5838</v>
      </c>
      <c r="B713" s="2" t="s">
        <v>5839</v>
      </c>
      <c r="C713" s="2" t="s">
        <v>3107</v>
      </c>
      <c r="D713" s="2">
        <v>571</v>
      </c>
      <c r="E713" s="2">
        <v>999</v>
      </c>
      <c r="F713" s="5">
        <v>0.43</v>
      </c>
      <c r="G713" s="2">
        <v>4.3</v>
      </c>
      <c r="H713" s="3">
        <v>38221</v>
      </c>
      <c r="I713" s="3">
        <f>(Table3[[#This Row],[actual_price]]-Table3[[#This Row],[discounted_price]])/Table3[[#This Row],[actual_price]]*100</f>
        <v>42.842842842842842</v>
      </c>
      <c r="J713" s="3" t="str">
        <f>IF(Table3[[#This Row],[Discount %'[Calculated']]]&gt;=50,"Yes", "No")</f>
        <v>No</v>
      </c>
      <c r="K713" s="3">
        <f>Table3[[#This Row],[actual_price]]*Table3[[#This Row],[rating]]</f>
        <v>4295.7</v>
      </c>
      <c r="L713" s="3" t="str">
        <f>IF(Table3[[#This Row],[discounted_price]]&lt;200, "&lt;$200", IF(Table3[[#This Row],[discounted_price]]&lt;=500, "$200-$500", "&gt;$500" ))</f>
        <v>&gt;$500</v>
      </c>
      <c r="M713" s="3">
        <f>Table3[[#This Row],[rating]]+(Table3[[#This Row],[rating_count]]/1000)</f>
        <v>42.520999999999994</v>
      </c>
      <c r="N713" s="2" t="s">
        <v>5840</v>
      </c>
      <c r="O713" s="2" t="s">
        <v>5841</v>
      </c>
      <c r="P713" s="2" t="s">
        <v>5842</v>
      </c>
      <c r="Q713" s="2" t="s">
        <v>5843</v>
      </c>
      <c r="R713" s="2" t="s">
        <v>5844</v>
      </c>
      <c r="S713" s="2" t="s">
        <v>5845</v>
      </c>
      <c r="T713" s="2" t="s">
        <v>5846</v>
      </c>
      <c r="U713" s="8" t="s">
        <v>5847</v>
      </c>
    </row>
    <row r="714" spans="1:21" ht="45" customHeight="1" x14ac:dyDescent="0.25">
      <c r="A714" s="7" t="s">
        <v>5848</v>
      </c>
      <c r="B714" s="2" t="s">
        <v>5849</v>
      </c>
      <c r="C714" s="2" t="s">
        <v>5515</v>
      </c>
      <c r="D714" s="2">
        <v>549</v>
      </c>
      <c r="E714" s="2">
        <v>999</v>
      </c>
      <c r="F714" s="5">
        <v>0.45</v>
      </c>
      <c r="G714" s="2">
        <v>3.9</v>
      </c>
      <c r="H714" s="3">
        <v>64705</v>
      </c>
      <c r="I714" s="3">
        <f>(Table3[[#This Row],[actual_price]]-Table3[[#This Row],[discounted_price]])/Table3[[#This Row],[actual_price]]*100</f>
        <v>45.045045045045043</v>
      </c>
      <c r="J714" s="3" t="str">
        <f>IF(Table3[[#This Row],[Discount %'[Calculated']]]&gt;=50,"Yes", "No")</f>
        <v>No</v>
      </c>
      <c r="K714" s="3">
        <f>Table3[[#This Row],[actual_price]]*Table3[[#This Row],[rating]]</f>
        <v>3896.1</v>
      </c>
      <c r="L714" s="3" t="str">
        <f>IF(Table3[[#This Row],[discounted_price]]&lt;200, "&lt;$200", IF(Table3[[#This Row],[discounted_price]]&lt;=500, "$200-$500", "&gt;$500" ))</f>
        <v>&gt;$500</v>
      </c>
      <c r="M714" s="3">
        <f>Table3[[#This Row],[rating]]+(Table3[[#This Row],[rating_count]]/1000)</f>
        <v>68.605000000000004</v>
      </c>
      <c r="N714" s="2" t="s">
        <v>5850</v>
      </c>
      <c r="O714" s="2" t="s">
        <v>5851</v>
      </c>
      <c r="P714" s="2" t="s">
        <v>5852</v>
      </c>
      <c r="Q714" s="2" t="s">
        <v>5853</v>
      </c>
      <c r="R714" s="2" t="s">
        <v>5854</v>
      </c>
      <c r="S714" s="2" t="s">
        <v>5855</v>
      </c>
      <c r="T714" s="2" t="s">
        <v>5856</v>
      </c>
      <c r="U714" s="8" t="s">
        <v>5857</v>
      </c>
    </row>
    <row r="715" spans="1:21" ht="45" customHeight="1" x14ac:dyDescent="0.25">
      <c r="A715" s="7" t="s">
        <v>3865</v>
      </c>
      <c r="B715" s="2" t="s">
        <v>3866</v>
      </c>
      <c r="C715" s="2" t="s">
        <v>3867</v>
      </c>
      <c r="D715" s="4">
        <v>2099</v>
      </c>
      <c r="E715" s="4">
        <v>5999</v>
      </c>
      <c r="F715" s="5">
        <v>0.65</v>
      </c>
      <c r="G715" s="2">
        <v>4.3</v>
      </c>
      <c r="H715" s="3">
        <v>17129</v>
      </c>
      <c r="I715" s="3">
        <f>(Table3[[#This Row],[actual_price]]-Table3[[#This Row],[discounted_price]])/Table3[[#This Row],[actual_price]]*100</f>
        <v>65.010835139189865</v>
      </c>
      <c r="J715" s="3" t="str">
        <f>IF(Table3[[#This Row],[Discount %'[Calculated']]]&gt;=50,"Yes", "No")</f>
        <v>Yes</v>
      </c>
      <c r="K715" s="3">
        <f>Table3[[#This Row],[actual_price]]*Table3[[#This Row],[rating]]</f>
        <v>25795.7</v>
      </c>
      <c r="L715" s="3" t="str">
        <f>IF(Table3[[#This Row],[discounted_price]]&lt;200, "&lt;$200", IF(Table3[[#This Row],[discounted_price]]&lt;=500, "$200-$500", "&gt;$500" ))</f>
        <v>&gt;$500</v>
      </c>
      <c r="M715" s="3">
        <f>Table3[[#This Row],[rating]]+(Table3[[#This Row],[rating_count]]/1000)</f>
        <v>21.429000000000002</v>
      </c>
      <c r="N715" s="2" t="s">
        <v>3868</v>
      </c>
      <c r="O715" s="2" t="s">
        <v>3869</v>
      </c>
      <c r="P715" s="2" t="s">
        <v>3870</v>
      </c>
      <c r="Q715" s="2" t="s">
        <v>3871</v>
      </c>
      <c r="R715" s="2" t="s">
        <v>3872</v>
      </c>
      <c r="S715" s="2" t="s">
        <v>3873</v>
      </c>
      <c r="T715" s="2" t="s">
        <v>5858</v>
      </c>
      <c r="U715" s="8" t="s">
        <v>5859</v>
      </c>
    </row>
    <row r="716" spans="1:21" ht="45" customHeight="1" x14ac:dyDescent="0.25">
      <c r="A716" s="7" t="s">
        <v>193</v>
      </c>
      <c r="B716" s="2" t="s">
        <v>194</v>
      </c>
      <c r="C716" s="2" t="s">
        <v>169</v>
      </c>
      <c r="D716" s="4">
        <v>13490</v>
      </c>
      <c r="E716" s="4">
        <v>21990</v>
      </c>
      <c r="F716" s="5">
        <v>0.39</v>
      </c>
      <c r="G716" s="2">
        <v>4.3</v>
      </c>
      <c r="H716" s="3">
        <v>11976</v>
      </c>
      <c r="I716" s="3">
        <f>(Table3[[#This Row],[actual_price]]-Table3[[#This Row],[discounted_price]])/Table3[[#This Row],[actual_price]]*100</f>
        <v>38.65393360618463</v>
      </c>
      <c r="J716" s="3" t="str">
        <f>IF(Table3[[#This Row],[Discount %'[Calculated']]]&gt;=50,"Yes", "No")</f>
        <v>No</v>
      </c>
      <c r="K716" s="3">
        <f>Table3[[#This Row],[actual_price]]*Table3[[#This Row],[rating]]</f>
        <v>94557</v>
      </c>
      <c r="L716" s="3" t="str">
        <f>IF(Table3[[#This Row],[discounted_price]]&lt;200, "&lt;$200", IF(Table3[[#This Row],[discounted_price]]&lt;=500, "$200-$500", "&gt;$500" ))</f>
        <v>&gt;$500</v>
      </c>
      <c r="M716" s="3">
        <f>Table3[[#This Row],[rating]]+(Table3[[#This Row],[rating_count]]/1000)</f>
        <v>16.276</v>
      </c>
      <c r="N716" s="2" t="s">
        <v>195</v>
      </c>
      <c r="O716" s="2" t="s">
        <v>196</v>
      </c>
      <c r="P716" s="2" t="s">
        <v>197</v>
      </c>
      <c r="Q716" s="2" t="s">
        <v>198</v>
      </c>
      <c r="R716" s="2" t="s">
        <v>199</v>
      </c>
      <c r="S716" s="2" t="s">
        <v>200</v>
      </c>
      <c r="T716" s="2" t="s">
        <v>201</v>
      </c>
      <c r="U716" s="8" t="s">
        <v>5860</v>
      </c>
    </row>
    <row r="717" spans="1:21" ht="45" customHeight="1" x14ac:dyDescent="0.25">
      <c r="A717" s="7" t="s">
        <v>5861</v>
      </c>
      <c r="B717" s="2" t="s">
        <v>5862</v>
      </c>
      <c r="C717" s="2" t="s">
        <v>5102</v>
      </c>
      <c r="D717" s="2">
        <v>448</v>
      </c>
      <c r="E717" s="2">
        <v>699</v>
      </c>
      <c r="F717" s="5">
        <v>0.36</v>
      </c>
      <c r="G717" s="2">
        <v>3.9</v>
      </c>
      <c r="H717" s="3">
        <v>17348</v>
      </c>
      <c r="I717" s="3">
        <f>(Table3[[#This Row],[actual_price]]-Table3[[#This Row],[discounted_price]])/Table3[[#This Row],[actual_price]]*100</f>
        <v>35.908440629470675</v>
      </c>
      <c r="J717" s="3" t="str">
        <f>IF(Table3[[#This Row],[Discount %'[Calculated']]]&gt;=50,"Yes", "No")</f>
        <v>No</v>
      </c>
      <c r="K717" s="3">
        <f>Table3[[#This Row],[actual_price]]*Table3[[#This Row],[rating]]</f>
        <v>2726.1</v>
      </c>
      <c r="L717" s="3" t="str">
        <f>IF(Table3[[#This Row],[discounted_price]]&lt;200, "&lt;$200", IF(Table3[[#This Row],[discounted_price]]&lt;=500, "$200-$500", "&gt;$500" ))</f>
        <v>$200-$500</v>
      </c>
      <c r="M717" s="3">
        <f>Table3[[#This Row],[rating]]+(Table3[[#This Row],[rating_count]]/1000)</f>
        <v>21.247999999999998</v>
      </c>
      <c r="N717" s="2" t="s">
        <v>5863</v>
      </c>
      <c r="O717" s="2" t="s">
        <v>5864</v>
      </c>
      <c r="P717" s="2" t="s">
        <v>5865</v>
      </c>
      <c r="Q717" s="2" t="s">
        <v>5866</v>
      </c>
      <c r="R717" s="2" t="s">
        <v>5867</v>
      </c>
      <c r="S717" s="2" t="s">
        <v>5868</v>
      </c>
      <c r="T717" s="2" t="s">
        <v>5869</v>
      </c>
      <c r="U717" s="8" t="s">
        <v>5870</v>
      </c>
    </row>
    <row r="718" spans="1:21" ht="45" customHeight="1" x14ac:dyDescent="0.25">
      <c r="A718" s="7" t="s">
        <v>5871</v>
      </c>
      <c r="B718" s="2" t="s">
        <v>5872</v>
      </c>
      <c r="C718" s="2" t="s">
        <v>3066</v>
      </c>
      <c r="D718" s="4">
        <v>1499</v>
      </c>
      <c r="E718" s="4">
        <v>2999</v>
      </c>
      <c r="F718" s="5">
        <v>0.5</v>
      </c>
      <c r="G718" s="2">
        <v>3.7</v>
      </c>
      <c r="H718" s="3">
        <v>87798</v>
      </c>
      <c r="I718" s="3">
        <f>(Table3[[#This Row],[actual_price]]-Table3[[#This Row],[discounted_price]])/Table3[[#This Row],[actual_price]]*100</f>
        <v>50.016672224074689</v>
      </c>
      <c r="J718" s="3" t="str">
        <f>IF(Table3[[#This Row],[Discount %'[Calculated']]]&gt;=50,"Yes", "No")</f>
        <v>Yes</v>
      </c>
      <c r="K718" s="3">
        <f>Table3[[#This Row],[actual_price]]*Table3[[#This Row],[rating]]</f>
        <v>11096.300000000001</v>
      </c>
      <c r="L718" s="3" t="str">
        <f>IF(Table3[[#This Row],[discounted_price]]&lt;200, "&lt;$200", IF(Table3[[#This Row],[discounted_price]]&lt;=500, "$200-$500", "&gt;$500" ))</f>
        <v>&gt;$500</v>
      </c>
      <c r="M718" s="3">
        <f>Table3[[#This Row],[rating]]+(Table3[[#This Row],[rating_count]]/1000)</f>
        <v>91.498000000000005</v>
      </c>
      <c r="N718" s="2" t="s">
        <v>5873</v>
      </c>
      <c r="O718" s="2" t="s">
        <v>5874</v>
      </c>
      <c r="P718" s="2" t="s">
        <v>5875</v>
      </c>
      <c r="Q718" s="2" t="s">
        <v>5876</v>
      </c>
      <c r="R718" s="2" t="s">
        <v>5877</v>
      </c>
      <c r="S718" s="2" t="s">
        <v>5878</v>
      </c>
      <c r="T718" s="2" t="s">
        <v>5879</v>
      </c>
      <c r="U718" s="8" t="s">
        <v>5880</v>
      </c>
    </row>
    <row r="719" spans="1:21" ht="45" customHeight="1" x14ac:dyDescent="0.25">
      <c r="A719" s="7" t="s">
        <v>5881</v>
      </c>
      <c r="B719" s="2" t="s">
        <v>5882</v>
      </c>
      <c r="C719" s="2" t="s">
        <v>5883</v>
      </c>
      <c r="D719" s="2">
        <v>299</v>
      </c>
      <c r="E719" s="2">
        <v>499</v>
      </c>
      <c r="F719" s="5">
        <v>0.4</v>
      </c>
      <c r="G719" s="2">
        <v>4.2</v>
      </c>
      <c r="H719" s="3">
        <v>24432</v>
      </c>
      <c r="I719" s="3">
        <f>(Table3[[#This Row],[actual_price]]-Table3[[#This Row],[discounted_price]])/Table3[[#This Row],[actual_price]]*100</f>
        <v>40.080160320641284</v>
      </c>
      <c r="J719" s="3" t="str">
        <f>IF(Table3[[#This Row],[Discount %'[Calculated']]]&gt;=50,"Yes", "No")</f>
        <v>No</v>
      </c>
      <c r="K719" s="3">
        <f>Table3[[#This Row],[actual_price]]*Table3[[#This Row],[rating]]</f>
        <v>2095.8000000000002</v>
      </c>
      <c r="L719" s="3" t="str">
        <f>IF(Table3[[#This Row],[discounted_price]]&lt;200, "&lt;$200", IF(Table3[[#This Row],[discounted_price]]&lt;=500, "$200-$500", "&gt;$500" ))</f>
        <v>$200-$500</v>
      </c>
      <c r="M719" s="3">
        <f>Table3[[#This Row],[rating]]+(Table3[[#This Row],[rating_count]]/1000)</f>
        <v>28.631999999999998</v>
      </c>
      <c r="N719" s="2" t="s">
        <v>5884</v>
      </c>
      <c r="O719" s="2" t="s">
        <v>5885</v>
      </c>
      <c r="P719" s="2" t="s">
        <v>5886</v>
      </c>
      <c r="Q719" s="2" t="s">
        <v>5887</v>
      </c>
      <c r="R719" s="2" t="s">
        <v>5888</v>
      </c>
      <c r="S719" s="2" t="s">
        <v>5889</v>
      </c>
      <c r="T719" s="2" t="s">
        <v>5890</v>
      </c>
      <c r="U719" s="8" t="s">
        <v>5891</v>
      </c>
    </row>
    <row r="720" spans="1:21" ht="45" customHeight="1" x14ac:dyDescent="0.25">
      <c r="A720" s="7" t="s">
        <v>5892</v>
      </c>
      <c r="B720" s="2" t="s">
        <v>5893</v>
      </c>
      <c r="C720" s="2" t="s">
        <v>4834</v>
      </c>
      <c r="D720" s="2">
        <v>579</v>
      </c>
      <c r="E720" s="4">
        <v>1400</v>
      </c>
      <c r="F720" s="5">
        <v>0.59</v>
      </c>
      <c r="G720" s="2">
        <v>4.3</v>
      </c>
      <c r="H720" s="3">
        <v>189104</v>
      </c>
      <c r="I720" s="3">
        <f>(Table3[[#This Row],[actual_price]]-Table3[[#This Row],[discounted_price]])/Table3[[#This Row],[actual_price]]*100</f>
        <v>58.642857142857139</v>
      </c>
      <c r="J720" s="3" t="str">
        <f>IF(Table3[[#This Row],[Discount %'[Calculated']]]&gt;=50,"Yes", "No")</f>
        <v>Yes</v>
      </c>
      <c r="K720" s="3">
        <f>Table3[[#This Row],[actual_price]]*Table3[[#This Row],[rating]]</f>
        <v>6020</v>
      </c>
      <c r="L720" s="3" t="str">
        <f>IF(Table3[[#This Row],[discounted_price]]&lt;200, "&lt;$200", IF(Table3[[#This Row],[discounted_price]]&lt;=500, "$200-$500", "&gt;$500" ))</f>
        <v>&gt;$500</v>
      </c>
      <c r="M720" s="3">
        <f>Table3[[#This Row],[rating]]+(Table3[[#This Row],[rating_count]]/1000)</f>
        <v>193.40400000000002</v>
      </c>
      <c r="N720" s="2" t="s">
        <v>5894</v>
      </c>
      <c r="O720" s="2" t="s">
        <v>5895</v>
      </c>
      <c r="P720" s="2" t="s">
        <v>5896</v>
      </c>
      <c r="Q720" s="2" t="s">
        <v>5897</v>
      </c>
      <c r="R720" s="2" t="s">
        <v>5898</v>
      </c>
      <c r="S720" s="2" t="s">
        <v>5899</v>
      </c>
      <c r="T720" s="2" t="s">
        <v>5900</v>
      </c>
      <c r="U720" s="8" t="s">
        <v>5901</v>
      </c>
    </row>
    <row r="721" spans="1:21" ht="45" customHeight="1" x14ac:dyDescent="0.25">
      <c r="A721" s="7" t="s">
        <v>5902</v>
      </c>
      <c r="B721" s="2" t="s">
        <v>5903</v>
      </c>
      <c r="C721" s="2" t="s">
        <v>5904</v>
      </c>
      <c r="D721" s="4">
        <v>2499</v>
      </c>
      <c r="E721" s="4">
        <v>3299</v>
      </c>
      <c r="F721" s="5">
        <v>0.24</v>
      </c>
      <c r="G721" s="2">
        <v>4.2</v>
      </c>
      <c r="H721" s="3">
        <v>93112</v>
      </c>
      <c r="I721" s="3">
        <f>(Table3[[#This Row],[actual_price]]-Table3[[#This Row],[discounted_price]])/Table3[[#This Row],[actual_price]]*100</f>
        <v>24.249772658381328</v>
      </c>
      <c r="J721" s="3" t="str">
        <f>IF(Table3[[#This Row],[Discount %'[Calculated']]]&gt;=50,"Yes", "No")</f>
        <v>No</v>
      </c>
      <c r="K721" s="3">
        <f>Table3[[#This Row],[actual_price]]*Table3[[#This Row],[rating]]</f>
        <v>13855.800000000001</v>
      </c>
      <c r="L721" s="3" t="str">
        <f>IF(Table3[[#This Row],[discounted_price]]&lt;200, "&lt;$200", IF(Table3[[#This Row],[discounted_price]]&lt;=500, "$200-$500", "&gt;$500" ))</f>
        <v>&gt;$500</v>
      </c>
      <c r="M721" s="3">
        <f>Table3[[#This Row],[rating]]+(Table3[[#This Row],[rating_count]]/1000)</f>
        <v>97.311999999999998</v>
      </c>
      <c r="N721" s="2" t="s">
        <v>5905</v>
      </c>
      <c r="O721" s="2" t="s">
        <v>5906</v>
      </c>
      <c r="P721" s="2" t="s">
        <v>5907</v>
      </c>
      <c r="Q721" s="2" t="s">
        <v>5908</v>
      </c>
      <c r="R721" s="2" t="s">
        <v>5909</v>
      </c>
      <c r="S721" s="2" t="s">
        <v>5910</v>
      </c>
      <c r="T721" s="2" t="s">
        <v>5911</v>
      </c>
      <c r="U721" s="8" t="s">
        <v>5912</v>
      </c>
    </row>
    <row r="722" spans="1:21" ht="45" customHeight="1" x14ac:dyDescent="0.25">
      <c r="A722" s="7" t="s">
        <v>5913</v>
      </c>
      <c r="B722" s="2" t="s">
        <v>5914</v>
      </c>
      <c r="C722" s="2" t="s">
        <v>3066</v>
      </c>
      <c r="D722" s="4">
        <v>1199</v>
      </c>
      <c r="E722" s="4">
        <v>5999</v>
      </c>
      <c r="F722" s="5">
        <v>0.8</v>
      </c>
      <c r="G722" s="2">
        <v>3.9</v>
      </c>
      <c r="H722" s="3">
        <v>47521</v>
      </c>
      <c r="I722" s="3">
        <f>(Table3[[#This Row],[actual_price]]-Table3[[#This Row],[discounted_price]])/Table3[[#This Row],[actual_price]]*100</f>
        <v>80.013335555925991</v>
      </c>
      <c r="J722" s="3" t="str">
        <f>IF(Table3[[#This Row],[Discount %'[Calculated']]]&gt;=50,"Yes", "No")</f>
        <v>Yes</v>
      </c>
      <c r="K722" s="3">
        <f>Table3[[#This Row],[actual_price]]*Table3[[#This Row],[rating]]</f>
        <v>23396.1</v>
      </c>
      <c r="L722" s="3" t="str">
        <f>IF(Table3[[#This Row],[discounted_price]]&lt;200, "&lt;$200", IF(Table3[[#This Row],[discounted_price]]&lt;=500, "$200-$500", "&gt;$500" ))</f>
        <v>&gt;$500</v>
      </c>
      <c r="M722" s="3">
        <f>Table3[[#This Row],[rating]]+(Table3[[#This Row],[rating_count]]/1000)</f>
        <v>51.420999999999999</v>
      </c>
      <c r="N722" s="2" t="s">
        <v>5915</v>
      </c>
      <c r="O722" s="2" t="s">
        <v>5916</v>
      </c>
      <c r="P722" s="2" t="s">
        <v>5917</v>
      </c>
      <c r="Q722" s="2" t="s">
        <v>5918</v>
      </c>
      <c r="R722" s="2" t="s">
        <v>5919</v>
      </c>
      <c r="S722" s="2" t="s">
        <v>5920</v>
      </c>
      <c r="T722" s="2" t="s">
        <v>5921</v>
      </c>
      <c r="U722" s="8" t="s">
        <v>5922</v>
      </c>
    </row>
    <row r="723" spans="1:21" ht="45" customHeight="1" x14ac:dyDescent="0.25">
      <c r="A723" s="7" t="s">
        <v>5923</v>
      </c>
      <c r="B723" s="2" t="s">
        <v>5924</v>
      </c>
      <c r="C723" s="2" t="s">
        <v>5647</v>
      </c>
      <c r="D723" s="2">
        <v>399</v>
      </c>
      <c r="E723" s="2">
        <v>499</v>
      </c>
      <c r="F723" s="5">
        <v>0.2</v>
      </c>
      <c r="G723" s="2">
        <v>4.3</v>
      </c>
      <c r="H723" s="3">
        <v>27201</v>
      </c>
      <c r="I723" s="3">
        <f>(Table3[[#This Row],[actual_price]]-Table3[[#This Row],[discounted_price]])/Table3[[#This Row],[actual_price]]*100</f>
        <v>20.040080160320642</v>
      </c>
      <c r="J723" s="3" t="str">
        <f>IF(Table3[[#This Row],[Discount %'[Calculated']]]&gt;=50,"Yes", "No")</f>
        <v>No</v>
      </c>
      <c r="K723" s="3">
        <f>Table3[[#This Row],[actual_price]]*Table3[[#This Row],[rating]]</f>
        <v>2145.6999999999998</v>
      </c>
      <c r="L723" s="3" t="str">
        <f>IF(Table3[[#This Row],[discounted_price]]&lt;200, "&lt;$200", IF(Table3[[#This Row],[discounted_price]]&lt;=500, "$200-$500", "&gt;$500" ))</f>
        <v>$200-$500</v>
      </c>
      <c r="M723" s="3">
        <f>Table3[[#This Row],[rating]]+(Table3[[#This Row],[rating_count]]/1000)</f>
        <v>31.501000000000001</v>
      </c>
      <c r="N723" s="2" t="s">
        <v>5925</v>
      </c>
      <c r="O723" s="2" t="s">
        <v>5926</v>
      </c>
      <c r="P723" s="2" t="s">
        <v>5927</v>
      </c>
      <c r="Q723" s="2" t="s">
        <v>5928</v>
      </c>
      <c r="R723" s="2" t="s">
        <v>5929</v>
      </c>
      <c r="S723" s="2" t="s">
        <v>5930</v>
      </c>
      <c r="T723" s="2" t="s">
        <v>5931</v>
      </c>
      <c r="U723" s="8" t="s">
        <v>5932</v>
      </c>
    </row>
    <row r="724" spans="1:21" ht="45" customHeight="1" x14ac:dyDescent="0.25">
      <c r="A724" s="7" t="s">
        <v>213</v>
      </c>
      <c r="B724" s="2" t="s">
        <v>214</v>
      </c>
      <c r="C724" s="2" t="s">
        <v>129</v>
      </c>
      <c r="D724" s="2">
        <v>279</v>
      </c>
      <c r="E724" s="2">
        <v>499</v>
      </c>
      <c r="F724" s="5">
        <v>0.44</v>
      </c>
      <c r="G724" s="2">
        <v>3.7</v>
      </c>
      <c r="H724" s="3">
        <v>10962</v>
      </c>
      <c r="I724" s="3">
        <f>(Table3[[#This Row],[actual_price]]-Table3[[#This Row],[discounted_price]])/Table3[[#This Row],[actual_price]]*100</f>
        <v>44.08817635270541</v>
      </c>
      <c r="J724" s="3" t="str">
        <f>IF(Table3[[#This Row],[Discount %'[Calculated']]]&gt;=50,"Yes", "No")</f>
        <v>No</v>
      </c>
      <c r="K724" s="3">
        <f>Table3[[#This Row],[actual_price]]*Table3[[#This Row],[rating]]</f>
        <v>1846.3000000000002</v>
      </c>
      <c r="L724" s="3" t="str">
        <f>IF(Table3[[#This Row],[discounted_price]]&lt;200, "&lt;$200", IF(Table3[[#This Row],[discounted_price]]&lt;=500, "$200-$500", "&gt;$500" ))</f>
        <v>$200-$500</v>
      </c>
      <c r="M724" s="3">
        <f>Table3[[#This Row],[rating]]+(Table3[[#This Row],[rating_count]]/1000)</f>
        <v>14.661999999999999</v>
      </c>
      <c r="N724" s="2" t="s">
        <v>215</v>
      </c>
      <c r="O724" s="2" t="s">
        <v>216</v>
      </c>
      <c r="P724" s="2" t="s">
        <v>217</v>
      </c>
      <c r="Q724" s="2" t="s">
        <v>218</v>
      </c>
      <c r="R724" s="2" t="s">
        <v>219</v>
      </c>
      <c r="S724" s="2" t="s">
        <v>220</v>
      </c>
      <c r="T724" s="2" t="s">
        <v>5933</v>
      </c>
      <c r="U724" s="8" t="s">
        <v>5934</v>
      </c>
    </row>
    <row r="725" spans="1:21" ht="45" customHeight="1" x14ac:dyDescent="0.25">
      <c r="A725" s="7" t="s">
        <v>223</v>
      </c>
      <c r="B725" s="2" t="s">
        <v>224</v>
      </c>
      <c r="C725" s="2" t="s">
        <v>169</v>
      </c>
      <c r="D725" s="4">
        <v>13490</v>
      </c>
      <c r="E725" s="4">
        <v>22900</v>
      </c>
      <c r="F725" s="5">
        <v>0.41</v>
      </c>
      <c r="G725" s="2">
        <v>4.3</v>
      </c>
      <c r="H725" s="3">
        <v>16299</v>
      </c>
      <c r="I725" s="3">
        <f>(Table3[[#This Row],[actual_price]]-Table3[[#This Row],[discounted_price]])/Table3[[#This Row],[actual_price]]*100</f>
        <v>41.091703056768559</v>
      </c>
      <c r="J725" s="3" t="str">
        <f>IF(Table3[[#This Row],[Discount %'[Calculated']]]&gt;=50,"Yes", "No")</f>
        <v>No</v>
      </c>
      <c r="K725" s="3">
        <f>Table3[[#This Row],[actual_price]]*Table3[[#This Row],[rating]]</f>
        <v>98470</v>
      </c>
      <c r="L725" s="3" t="str">
        <f>IF(Table3[[#This Row],[discounted_price]]&lt;200, "&lt;$200", IF(Table3[[#This Row],[discounted_price]]&lt;=500, "$200-$500", "&gt;$500" ))</f>
        <v>&gt;$500</v>
      </c>
      <c r="M725" s="3">
        <f>Table3[[#This Row],[rating]]+(Table3[[#This Row],[rating_count]]/1000)</f>
        <v>20.599</v>
      </c>
      <c r="N725" s="2" t="s">
        <v>225</v>
      </c>
      <c r="O725" s="2" t="s">
        <v>226</v>
      </c>
      <c r="P725" s="2" t="s">
        <v>227</v>
      </c>
      <c r="Q725" s="2" t="s">
        <v>228</v>
      </c>
      <c r="R725" s="2" t="s">
        <v>229</v>
      </c>
      <c r="S725" s="2" t="s">
        <v>230</v>
      </c>
      <c r="T725" s="2" t="s">
        <v>5935</v>
      </c>
      <c r="U725" s="8" t="s">
        <v>5936</v>
      </c>
    </row>
    <row r="726" spans="1:21" ht="45" customHeight="1" x14ac:dyDescent="0.25">
      <c r="A726" s="7" t="s">
        <v>5937</v>
      </c>
      <c r="B726" s="2" t="s">
        <v>5938</v>
      </c>
      <c r="C726" s="2" t="s">
        <v>4845</v>
      </c>
      <c r="D726" s="2">
        <v>279</v>
      </c>
      <c r="E726" s="2">
        <v>375</v>
      </c>
      <c r="F726" s="5">
        <v>0.26</v>
      </c>
      <c r="G726" s="2">
        <v>4.3</v>
      </c>
      <c r="H726" s="3">
        <v>31534</v>
      </c>
      <c r="I726" s="3">
        <f>(Table3[[#This Row],[actual_price]]-Table3[[#This Row],[discounted_price]])/Table3[[#This Row],[actual_price]]*100</f>
        <v>25.6</v>
      </c>
      <c r="J726" s="3" t="str">
        <f>IF(Table3[[#This Row],[Discount %'[Calculated']]]&gt;=50,"Yes", "No")</f>
        <v>No</v>
      </c>
      <c r="K726" s="3">
        <f>Table3[[#This Row],[actual_price]]*Table3[[#This Row],[rating]]</f>
        <v>1612.5</v>
      </c>
      <c r="L726" s="3" t="str">
        <f>IF(Table3[[#This Row],[discounted_price]]&lt;200, "&lt;$200", IF(Table3[[#This Row],[discounted_price]]&lt;=500, "$200-$500", "&gt;$500" ))</f>
        <v>$200-$500</v>
      </c>
      <c r="M726" s="3">
        <f>Table3[[#This Row],[rating]]+(Table3[[#This Row],[rating_count]]/1000)</f>
        <v>35.833999999999996</v>
      </c>
      <c r="N726" s="2" t="s">
        <v>5939</v>
      </c>
      <c r="O726" s="2" t="s">
        <v>5940</v>
      </c>
      <c r="P726" s="2" t="s">
        <v>5941</v>
      </c>
      <c r="Q726" s="2" t="s">
        <v>5942</v>
      </c>
      <c r="R726" s="2" t="s">
        <v>5943</v>
      </c>
      <c r="S726" s="2" t="s">
        <v>5944</v>
      </c>
      <c r="T726" s="2" t="s">
        <v>5945</v>
      </c>
      <c r="U726" s="8" t="s">
        <v>5946</v>
      </c>
    </row>
    <row r="727" spans="1:21" ht="45" customHeight="1" x14ac:dyDescent="0.25">
      <c r="A727" s="7" t="s">
        <v>5947</v>
      </c>
      <c r="B727" s="2" t="s">
        <v>5948</v>
      </c>
      <c r="C727" s="2" t="s">
        <v>2948</v>
      </c>
      <c r="D727" s="4">
        <v>2499</v>
      </c>
      <c r="E727" s="4">
        <v>4999</v>
      </c>
      <c r="F727" s="5">
        <v>0.5</v>
      </c>
      <c r="G727" s="2">
        <v>3.9</v>
      </c>
      <c r="H727" s="3">
        <v>7571</v>
      </c>
      <c r="I727" s="3">
        <f>(Table3[[#This Row],[actual_price]]-Table3[[#This Row],[discounted_price]])/Table3[[#This Row],[actual_price]]*100</f>
        <v>50.010002000400078</v>
      </c>
      <c r="J727" s="3" t="str">
        <f>IF(Table3[[#This Row],[Discount %'[Calculated']]]&gt;=50,"Yes", "No")</f>
        <v>Yes</v>
      </c>
      <c r="K727" s="3">
        <f>Table3[[#This Row],[actual_price]]*Table3[[#This Row],[rating]]</f>
        <v>19496.099999999999</v>
      </c>
      <c r="L727" s="3" t="str">
        <f>IF(Table3[[#This Row],[discounted_price]]&lt;200, "&lt;$200", IF(Table3[[#This Row],[discounted_price]]&lt;=500, "$200-$500", "&gt;$500" ))</f>
        <v>&gt;$500</v>
      </c>
      <c r="M727" s="3">
        <f>Table3[[#This Row],[rating]]+(Table3[[#This Row],[rating_count]]/1000)</f>
        <v>11.471</v>
      </c>
      <c r="N727" s="2" t="s">
        <v>5949</v>
      </c>
      <c r="O727" s="2" t="s">
        <v>4090</v>
      </c>
      <c r="P727" s="2" t="s">
        <v>4091</v>
      </c>
      <c r="Q727" s="2" t="s">
        <v>4092</v>
      </c>
      <c r="R727" s="2" t="s">
        <v>4093</v>
      </c>
      <c r="S727" s="2" t="s">
        <v>4094</v>
      </c>
      <c r="T727" s="2" t="s">
        <v>5950</v>
      </c>
      <c r="U727" s="8" t="s">
        <v>5951</v>
      </c>
    </row>
    <row r="728" spans="1:21" ht="45" customHeight="1" x14ac:dyDescent="0.25">
      <c r="A728" s="7" t="s">
        <v>5952</v>
      </c>
      <c r="B728" s="2" t="s">
        <v>5953</v>
      </c>
      <c r="C728" s="2" t="s">
        <v>5623</v>
      </c>
      <c r="D728" s="2">
        <v>137</v>
      </c>
      <c r="E728" s="2">
        <v>160</v>
      </c>
      <c r="F728" s="5">
        <v>0.14000000000000001</v>
      </c>
      <c r="G728" s="2">
        <v>4.4000000000000004</v>
      </c>
      <c r="H728" s="3">
        <v>6537</v>
      </c>
      <c r="I728" s="3">
        <f>(Table3[[#This Row],[actual_price]]-Table3[[#This Row],[discounted_price]])/Table3[[#This Row],[actual_price]]*100</f>
        <v>14.374999999999998</v>
      </c>
      <c r="J728" s="3" t="str">
        <f>IF(Table3[[#This Row],[Discount %'[Calculated']]]&gt;=50,"Yes", "No")</f>
        <v>No</v>
      </c>
      <c r="K728" s="3">
        <f>Table3[[#This Row],[actual_price]]*Table3[[#This Row],[rating]]</f>
        <v>704</v>
      </c>
      <c r="L728" s="3" t="str">
        <f>IF(Table3[[#This Row],[discounted_price]]&lt;200, "&lt;$200", IF(Table3[[#This Row],[discounted_price]]&lt;=500, "$200-$500", "&gt;$500" ))</f>
        <v>&lt;$200</v>
      </c>
      <c r="M728" s="3">
        <f>Table3[[#This Row],[rating]]+(Table3[[#This Row],[rating_count]]/1000)</f>
        <v>10.937000000000001</v>
      </c>
      <c r="N728" s="2" t="s">
        <v>5954</v>
      </c>
      <c r="O728" s="2" t="s">
        <v>5955</v>
      </c>
      <c r="P728" s="2" t="s">
        <v>5956</v>
      </c>
      <c r="Q728" s="2" t="s">
        <v>5957</v>
      </c>
      <c r="R728" s="2" t="s">
        <v>5958</v>
      </c>
      <c r="S728" s="2" t="s">
        <v>5959</v>
      </c>
      <c r="T728" s="2" t="s">
        <v>5960</v>
      </c>
      <c r="U728" s="8" t="s">
        <v>5961</v>
      </c>
    </row>
    <row r="729" spans="1:21" ht="45" customHeight="1" x14ac:dyDescent="0.25">
      <c r="A729" s="7" t="s">
        <v>233</v>
      </c>
      <c r="B729" s="2" t="s">
        <v>234</v>
      </c>
      <c r="C729" s="2" t="s">
        <v>18</v>
      </c>
      <c r="D729" s="2">
        <v>59</v>
      </c>
      <c r="E729" s="2">
        <v>199</v>
      </c>
      <c r="F729" s="5">
        <v>0.7</v>
      </c>
      <c r="G729" s="2">
        <v>4</v>
      </c>
      <c r="H729" s="3">
        <v>9377</v>
      </c>
      <c r="I729" s="3">
        <f>(Table3[[#This Row],[actual_price]]-Table3[[#This Row],[discounted_price]])/Table3[[#This Row],[actual_price]]*100</f>
        <v>70.35175879396985</v>
      </c>
      <c r="J729" s="3" t="str">
        <f>IF(Table3[[#This Row],[Discount %'[Calculated']]]&gt;=50,"Yes", "No")</f>
        <v>Yes</v>
      </c>
      <c r="K729" s="3">
        <f>Table3[[#This Row],[actual_price]]*Table3[[#This Row],[rating]]</f>
        <v>796</v>
      </c>
      <c r="L729" s="3" t="str">
        <f>IF(Table3[[#This Row],[discounted_price]]&lt;200, "&lt;$200", IF(Table3[[#This Row],[discounted_price]]&lt;=500, "$200-$500", "&gt;$500" ))</f>
        <v>&lt;$200</v>
      </c>
      <c r="M729" s="3">
        <f>Table3[[#This Row],[rating]]+(Table3[[#This Row],[rating_count]]/1000)</f>
        <v>13.377000000000001</v>
      </c>
      <c r="N729" s="2" t="s">
        <v>235</v>
      </c>
      <c r="O729" s="2" t="s">
        <v>236</v>
      </c>
      <c r="P729" s="2" t="s">
        <v>237</v>
      </c>
      <c r="Q729" s="2" t="s">
        <v>238</v>
      </c>
      <c r="R729" s="2" t="s">
        <v>239</v>
      </c>
      <c r="S729" s="2" t="s">
        <v>240</v>
      </c>
      <c r="T729" s="2" t="s">
        <v>241</v>
      </c>
      <c r="U729" s="8" t="s">
        <v>5962</v>
      </c>
    </row>
    <row r="730" spans="1:21" ht="45" customHeight="1" x14ac:dyDescent="0.25">
      <c r="A730" s="7" t="s">
        <v>5963</v>
      </c>
      <c r="B730" s="2" t="s">
        <v>5964</v>
      </c>
      <c r="C730" s="2" t="s">
        <v>5369</v>
      </c>
      <c r="D730" s="2">
        <v>299</v>
      </c>
      <c r="E730" s="2">
        <v>499</v>
      </c>
      <c r="F730" s="5">
        <v>0.4</v>
      </c>
      <c r="G730" s="2">
        <v>4.5</v>
      </c>
      <c r="H730" s="3">
        <v>21010</v>
      </c>
      <c r="I730" s="3">
        <f>(Table3[[#This Row],[actual_price]]-Table3[[#This Row],[discounted_price]])/Table3[[#This Row],[actual_price]]*100</f>
        <v>40.080160320641284</v>
      </c>
      <c r="J730" s="3" t="str">
        <f>IF(Table3[[#This Row],[Discount %'[Calculated']]]&gt;=50,"Yes", "No")</f>
        <v>No</v>
      </c>
      <c r="K730" s="3">
        <f>Table3[[#This Row],[actual_price]]*Table3[[#This Row],[rating]]</f>
        <v>2245.5</v>
      </c>
      <c r="L730" s="3" t="str">
        <f>IF(Table3[[#This Row],[discounted_price]]&lt;200, "&lt;$200", IF(Table3[[#This Row],[discounted_price]]&lt;=500, "$200-$500", "&gt;$500" ))</f>
        <v>$200-$500</v>
      </c>
      <c r="M730" s="3">
        <f>Table3[[#This Row],[rating]]+(Table3[[#This Row],[rating_count]]/1000)</f>
        <v>25.51</v>
      </c>
      <c r="N730" s="2" t="s">
        <v>5965</v>
      </c>
      <c r="O730" s="2" t="s">
        <v>5966</v>
      </c>
      <c r="P730" s="2" t="s">
        <v>5967</v>
      </c>
      <c r="Q730" s="2" t="s">
        <v>5968</v>
      </c>
      <c r="R730" s="2" t="s">
        <v>5969</v>
      </c>
      <c r="S730" s="2" t="s">
        <v>5970</v>
      </c>
      <c r="T730" s="2" t="s">
        <v>5971</v>
      </c>
      <c r="U730" s="8" t="s">
        <v>5972</v>
      </c>
    </row>
    <row r="731" spans="1:21" ht="45" customHeight="1" x14ac:dyDescent="0.25">
      <c r="A731" s="7" t="s">
        <v>5973</v>
      </c>
      <c r="B731" s="2" t="s">
        <v>5974</v>
      </c>
      <c r="C731" s="2" t="s">
        <v>3066</v>
      </c>
      <c r="D731" s="4">
        <v>1799</v>
      </c>
      <c r="E731" s="4">
        <v>3999</v>
      </c>
      <c r="F731" s="5">
        <v>0.55000000000000004</v>
      </c>
      <c r="G731" s="2">
        <v>3.9</v>
      </c>
      <c r="H731" s="3">
        <v>3517</v>
      </c>
      <c r="I731" s="3">
        <f>(Table3[[#This Row],[actual_price]]-Table3[[#This Row],[discounted_price]])/Table3[[#This Row],[actual_price]]*100</f>
        <v>55.013753438359593</v>
      </c>
      <c r="J731" s="3" t="str">
        <f>IF(Table3[[#This Row],[Discount %'[Calculated']]]&gt;=50,"Yes", "No")</f>
        <v>Yes</v>
      </c>
      <c r="K731" s="3">
        <f>Table3[[#This Row],[actual_price]]*Table3[[#This Row],[rating]]</f>
        <v>15596.1</v>
      </c>
      <c r="L731" s="3" t="str">
        <f>IF(Table3[[#This Row],[discounted_price]]&lt;200, "&lt;$200", IF(Table3[[#This Row],[discounted_price]]&lt;=500, "$200-$500", "&gt;$500" ))</f>
        <v>&gt;$500</v>
      </c>
      <c r="M731" s="3">
        <f>Table3[[#This Row],[rating]]+(Table3[[#This Row],[rating_count]]/1000)</f>
        <v>7.4169999999999998</v>
      </c>
      <c r="N731" s="2" t="s">
        <v>5975</v>
      </c>
      <c r="O731" s="2" t="s">
        <v>5976</v>
      </c>
      <c r="P731" s="2" t="s">
        <v>5977</v>
      </c>
      <c r="Q731" s="2" t="s">
        <v>5978</v>
      </c>
      <c r="R731" s="2" t="s">
        <v>5979</v>
      </c>
      <c r="S731" s="2" t="s">
        <v>5980</v>
      </c>
      <c r="T731" s="2" t="s">
        <v>5981</v>
      </c>
      <c r="U731" s="8" t="s">
        <v>5982</v>
      </c>
    </row>
    <row r="732" spans="1:21" ht="45" customHeight="1" x14ac:dyDescent="0.25">
      <c r="A732" s="7" t="s">
        <v>5983</v>
      </c>
      <c r="B732" s="2" t="s">
        <v>5984</v>
      </c>
      <c r="C732" s="2" t="s">
        <v>5515</v>
      </c>
      <c r="D732" s="4">
        <v>1999</v>
      </c>
      <c r="E732" s="4">
        <v>2999</v>
      </c>
      <c r="F732" s="5">
        <v>0.33</v>
      </c>
      <c r="G732" s="2">
        <v>4.3</v>
      </c>
      <c r="H732" s="3">
        <v>63899</v>
      </c>
      <c r="I732" s="3">
        <f>(Table3[[#This Row],[actual_price]]-Table3[[#This Row],[discounted_price]])/Table3[[#This Row],[actual_price]]*100</f>
        <v>33.344448149383126</v>
      </c>
      <c r="J732" s="3" t="str">
        <f>IF(Table3[[#This Row],[Discount %'[Calculated']]]&gt;=50,"Yes", "No")</f>
        <v>No</v>
      </c>
      <c r="K732" s="3">
        <f>Table3[[#This Row],[actual_price]]*Table3[[#This Row],[rating]]</f>
        <v>12895.699999999999</v>
      </c>
      <c r="L732" s="3" t="str">
        <f>IF(Table3[[#This Row],[discounted_price]]&lt;200, "&lt;$200", IF(Table3[[#This Row],[discounted_price]]&lt;=500, "$200-$500", "&gt;$500" ))</f>
        <v>&gt;$500</v>
      </c>
      <c r="M732" s="3">
        <f>Table3[[#This Row],[rating]]+(Table3[[#This Row],[rating_count]]/1000)</f>
        <v>68.198999999999998</v>
      </c>
      <c r="N732" s="2" t="s">
        <v>5985</v>
      </c>
      <c r="O732" s="2" t="s">
        <v>5986</v>
      </c>
      <c r="P732" s="2" t="s">
        <v>5987</v>
      </c>
      <c r="Q732" s="2" t="s">
        <v>5988</v>
      </c>
      <c r="R732" s="2" t="s">
        <v>5989</v>
      </c>
      <c r="S732" s="2" t="s">
        <v>5990</v>
      </c>
      <c r="T732" s="2" t="s">
        <v>5991</v>
      </c>
      <c r="U732" s="8" t="s">
        <v>5992</v>
      </c>
    </row>
    <row r="733" spans="1:21" ht="45" customHeight="1" x14ac:dyDescent="0.25">
      <c r="A733" s="7" t="s">
        <v>252</v>
      </c>
      <c r="B733" s="2" t="s">
        <v>253</v>
      </c>
      <c r="C733" s="2" t="s">
        <v>129</v>
      </c>
      <c r="D733" s="2">
        <v>199</v>
      </c>
      <c r="E733" s="2">
        <v>699</v>
      </c>
      <c r="F733" s="5">
        <v>0.72</v>
      </c>
      <c r="G733" s="2">
        <v>4.2</v>
      </c>
      <c r="H733" s="3">
        <v>12153</v>
      </c>
      <c r="I733" s="3">
        <f>(Table3[[#This Row],[actual_price]]-Table3[[#This Row],[discounted_price]])/Table3[[#This Row],[actual_price]]*100</f>
        <v>71.530758226037193</v>
      </c>
      <c r="J733" s="3" t="str">
        <f>IF(Table3[[#This Row],[Discount %'[Calculated']]]&gt;=50,"Yes", "No")</f>
        <v>Yes</v>
      </c>
      <c r="K733" s="3">
        <f>Table3[[#This Row],[actual_price]]*Table3[[#This Row],[rating]]</f>
        <v>2935.8</v>
      </c>
      <c r="L733" s="3" t="str">
        <f>IF(Table3[[#This Row],[discounted_price]]&lt;200, "&lt;$200", IF(Table3[[#This Row],[discounted_price]]&lt;=500, "$200-$500", "&gt;$500" ))</f>
        <v>&lt;$200</v>
      </c>
      <c r="M733" s="3">
        <f>Table3[[#This Row],[rating]]+(Table3[[#This Row],[rating_count]]/1000)</f>
        <v>16.353000000000002</v>
      </c>
      <c r="N733" s="2" t="s">
        <v>254</v>
      </c>
      <c r="O733" s="2" t="s">
        <v>255</v>
      </c>
      <c r="P733" s="2" t="s">
        <v>256</v>
      </c>
      <c r="Q733" s="2" t="s">
        <v>257</v>
      </c>
      <c r="R733" s="2" t="s">
        <v>258</v>
      </c>
      <c r="S733" s="2" t="s">
        <v>259</v>
      </c>
      <c r="T733" s="2" t="s">
        <v>260</v>
      </c>
      <c r="U733" s="8" t="s">
        <v>5993</v>
      </c>
    </row>
    <row r="734" spans="1:21" ht="45" customHeight="1" x14ac:dyDescent="0.25">
      <c r="A734" s="7" t="s">
        <v>5994</v>
      </c>
      <c r="B734" s="2" t="s">
        <v>5995</v>
      </c>
      <c r="C734" s="2" t="s">
        <v>5996</v>
      </c>
      <c r="D734" s="2">
        <v>399</v>
      </c>
      <c r="E734" s="4">
        <v>1499</v>
      </c>
      <c r="F734" s="5">
        <v>0.73</v>
      </c>
      <c r="G734" s="2">
        <v>4.0999999999999996</v>
      </c>
      <c r="H734" s="3">
        <v>5730</v>
      </c>
      <c r="I734" s="3">
        <f>(Table3[[#This Row],[actual_price]]-Table3[[#This Row],[discounted_price]])/Table3[[#This Row],[actual_price]]*100</f>
        <v>73.382254836557706</v>
      </c>
      <c r="J734" s="3" t="str">
        <f>IF(Table3[[#This Row],[Discount %'[Calculated']]]&gt;=50,"Yes", "No")</f>
        <v>Yes</v>
      </c>
      <c r="K734" s="3">
        <f>Table3[[#This Row],[actual_price]]*Table3[[#This Row],[rating]]</f>
        <v>6145.9</v>
      </c>
      <c r="L734" s="3" t="str">
        <f>IF(Table3[[#This Row],[discounted_price]]&lt;200, "&lt;$200", IF(Table3[[#This Row],[discounted_price]]&lt;=500, "$200-$500", "&gt;$500" ))</f>
        <v>$200-$500</v>
      </c>
      <c r="M734" s="3">
        <f>Table3[[#This Row],[rating]]+(Table3[[#This Row],[rating_count]]/1000)</f>
        <v>9.83</v>
      </c>
      <c r="N734" s="2" t="s">
        <v>5997</v>
      </c>
      <c r="O734" s="2" t="s">
        <v>5998</v>
      </c>
      <c r="P734" s="2" t="s">
        <v>5999</v>
      </c>
      <c r="Q734" s="2" t="s">
        <v>6000</v>
      </c>
      <c r="R734" s="2" t="s">
        <v>6001</v>
      </c>
      <c r="S734" s="2" t="s">
        <v>6002</v>
      </c>
      <c r="T734" s="2" t="s">
        <v>6003</v>
      </c>
      <c r="U734" s="8" t="s">
        <v>6004</v>
      </c>
    </row>
    <row r="735" spans="1:21" ht="45" customHeight="1" x14ac:dyDescent="0.25">
      <c r="A735" s="7" t="s">
        <v>6005</v>
      </c>
      <c r="B735" s="2" t="s">
        <v>6006</v>
      </c>
      <c r="C735" s="2" t="s">
        <v>6007</v>
      </c>
      <c r="D735" s="4">
        <v>1699</v>
      </c>
      <c r="E735" s="4">
        <v>3999</v>
      </c>
      <c r="F735" s="5">
        <v>0.57999999999999996</v>
      </c>
      <c r="G735" s="2">
        <v>4.2</v>
      </c>
      <c r="H735" s="3">
        <v>25488</v>
      </c>
      <c r="I735" s="3">
        <f>(Table3[[#This Row],[actual_price]]-Table3[[#This Row],[discounted_price]])/Table3[[#This Row],[actual_price]]*100</f>
        <v>57.514378594648662</v>
      </c>
      <c r="J735" s="3" t="str">
        <f>IF(Table3[[#This Row],[Discount %'[Calculated']]]&gt;=50,"Yes", "No")</f>
        <v>Yes</v>
      </c>
      <c r="K735" s="3">
        <f>Table3[[#This Row],[actual_price]]*Table3[[#This Row],[rating]]</f>
        <v>16795.8</v>
      </c>
      <c r="L735" s="3" t="str">
        <f>IF(Table3[[#This Row],[discounted_price]]&lt;200, "&lt;$200", IF(Table3[[#This Row],[discounted_price]]&lt;=500, "$200-$500", "&gt;$500" ))</f>
        <v>&gt;$500</v>
      </c>
      <c r="M735" s="3">
        <f>Table3[[#This Row],[rating]]+(Table3[[#This Row],[rating_count]]/1000)</f>
        <v>29.687999999999999</v>
      </c>
      <c r="N735" s="2" t="s">
        <v>6008</v>
      </c>
      <c r="O735" s="2" t="s">
        <v>6009</v>
      </c>
      <c r="P735" s="2" t="s">
        <v>6010</v>
      </c>
      <c r="Q735" s="2" t="s">
        <v>6011</v>
      </c>
      <c r="R735" s="2" t="s">
        <v>6012</v>
      </c>
      <c r="S735" s="2" t="s">
        <v>6013</v>
      </c>
      <c r="T735" s="2" t="s">
        <v>6014</v>
      </c>
      <c r="U735" s="8" t="s">
        <v>6015</v>
      </c>
    </row>
    <row r="736" spans="1:21" ht="45" customHeight="1" x14ac:dyDescent="0.25">
      <c r="A736" s="7" t="s">
        <v>6016</v>
      </c>
      <c r="B736" s="2" t="s">
        <v>6017</v>
      </c>
      <c r="C736" s="2" t="s">
        <v>4845</v>
      </c>
      <c r="D736" s="2">
        <v>699</v>
      </c>
      <c r="E736" s="2">
        <v>995</v>
      </c>
      <c r="F736" s="5">
        <v>0.3</v>
      </c>
      <c r="G736" s="2">
        <v>4.5</v>
      </c>
      <c r="H736" s="3">
        <v>54405</v>
      </c>
      <c r="I736" s="3">
        <f>(Table3[[#This Row],[actual_price]]-Table3[[#This Row],[discounted_price]])/Table3[[#This Row],[actual_price]]*100</f>
        <v>29.748743718592962</v>
      </c>
      <c r="J736" s="3" t="str">
        <f>IF(Table3[[#This Row],[Discount %'[Calculated']]]&gt;=50,"Yes", "No")</f>
        <v>No</v>
      </c>
      <c r="K736" s="3">
        <f>Table3[[#This Row],[actual_price]]*Table3[[#This Row],[rating]]</f>
        <v>4477.5</v>
      </c>
      <c r="L736" s="3" t="str">
        <f>IF(Table3[[#This Row],[discounted_price]]&lt;200, "&lt;$200", IF(Table3[[#This Row],[discounted_price]]&lt;=500, "$200-$500", "&gt;$500" ))</f>
        <v>&gt;$500</v>
      </c>
      <c r="M736" s="3">
        <f>Table3[[#This Row],[rating]]+(Table3[[#This Row],[rating_count]]/1000)</f>
        <v>58.905000000000001</v>
      </c>
      <c r="N736" s="2" t="s">
        <v>6018</v>
      </c>
      <c r="O736" s="2" t="s">
        <v>6019</v>
      </c>
      <c r="P736" s="2" t="s">
        <v>6020</v>
      </c>
      <c r="Q736" s="2" t="s">
        <v>6021</v>
      </c>
      <c r="R736" s="2" t="s">
        <v>6022</v>
      </c>
      <c r="S736" s="2" t="s">
        <v>6023</v>
      </c>
      <c r="T736" s="2" t="s">
        <v>6024</v>
      </c>
      <c r="U736" s="8" t="s">
        <v>6025</v>
      </c>
    </row>
    <row r="737" spans="1:21" ht="45" customHeight="1" x14ac:dyDescent="0.25">
      <c r="A737" s="7" t="s">
        <v>4040</v>
      </c>
      <c r="B737" s="2" t="s">
        <v>4041</v>
      </c>
      <c r="C737" s="2" t="s">
        <v>3638</v>
      </c>
      <c r="D737" s="2">
        <v>95</v>
      </c>
      <c r="E737" s="2">
        <v>499</v>
      </c>
      <c r="F737" s="5">
        <v>0.81</v>
      </c>
      <c r="G737" s="2">
        <v>4.2</v>
      </c>
      <c r="H737" s="3">
        <v>1949</v>
      </c>
      <c r="I737" s="3">
        <f>(Table3[[#This Row],[actual_price]]-Table3[[#This Row],[discounted_price]])/Table3[[#This Row],[actual_price]]*100</f>
        <v>80.961923847695388</v>
      </c>
      <c r="J737" s="3" t="str">
        <f>IF(Table3[[#This Row],[Discount %'[Calculated']]]&gt;=50,"Yes", "No")</f>
        <v>Yes</v>
      </c>
      <c r="K737" s="3">
        <f>Table3[[#This Row],[actual_price]]*Table3[[#This Row],[rating]]</f>
        <v>2095.8000000000002</v>
      </c>
      <c r="L737" s="3" t="str">
        <f>IF(Table3[[#This Row],[discounted_price]]&lt;200, "&lt;$200", IF(Table3[[#This Row],[discounted_price]]&lt;=500, "$200-$500", "&gt;$500" ))</f>
        <v>&lt;$200</v>
      </c>
      <c r="M737" s="3">
        <f>Table3[[#This Row],[rating]]+(Table3[[#This Row],[rating_count]]/1000)</f>
        <v>6.149</v>
      </c>
      <c r="N737" s="2" t="s">
        <v>4042</v>
      </c>
      <c r="O737" s="2" t="s">
        <v>4043</v>
      </c>
      <c r="P737" s="2" t="s">
        <v>4044</v>
      </c>
      <c r="Q737" s="2" t="s">
        <v>4045</v>
      </c>
      <c r="R737" s="2" t="s">
        <v>4046</v>
      </c>
      <c r="S737" s="2" t="s">
        <v>4047</v>
      </c>
      <c r="T737" s="2" t="s">
        <v>6026</v>
      </c>
      <c r="U737" s="8" t="s">
        <v>6027</v>
      </c>
    </row>
    <row r="738" spans="1:21" ht="45" customHeight="1" x14ac:dyDescent="0.25">
      <c r="A738" s="7" t="s">
        <v>6028</v>
      </c>
      <c r="B738" s="2" t="s">
        <v>6029</v>
      </c>
      <c r="C738" s="2" t="s">
        <v>5443</v>
      </c>
      <c r="D738" s="4">
        <v>1149</v>
      </c>
      <c r="E738" s="4">
        <v>1699</v>
      </c>
      <c r="F738" s="5">
        <v>0.32</v>
      </c>
      <c r="G738" s="2">
        <v>4.2</v>
      </c>
      <c r="H738" s="3">
        <v>122478</v>
      </c>
      <c r="I738" s="3">
        <f>(Table3[[#This Row],[actual_price]]-Table3[[#This Row],[discounted_price]])/Table3[[#This Row],[actual_price]]*100</f>
        <v>32.371983519717482</v>
      </c>
      <c r="J738" s="3" t="str">
        <f>IF(Table3[[#This Row],[Discount %'[Calculated']]]&gt;=50,"Yes", "No")</f>
        <v>No</v>
      </c>
      <c r="K738" s="3">
        <f>Table3[[#This Row],[actual_price]]*Table3[[#This Row],[rating]]</f>
        <v>7135.8</v>
      </c>
      <c r="L738" s="3" t="str">
        <f>IF(Table3[[#This Row],[discounted_price]]&lt;200, "&lt;$200", IF(Table3[[#This Row],[discounted_price]]&lt;=500, "$200-$500", "&gt;$500" ))</f>
        <v>&gt;$500</v>
      </c>
      <c r="M738" s="3">
        <f>Table3[[#This Row],[rating]]+(Table3[[#This Row],[rating_count]]/1000)</f>
        <v>126.678</v>
      </c>
      <c r="N738" s="2" t="s">
        <v>6030</v>
      </c>
      <c r="O738" s="2" t="s">
        <v>6031</v>
      </c>
      <c r="P738" s="2" t="s">
        <v>6032</v>
      </c>
      <c r="Q738" s="2" t="s">
        <v>6033</v>
      </c>
      <c r="R738" s="2" t="s">
        <v>6034</v>
      </c>
      <c r="S738" s="2" t="s">
        <v>6035</v>
      </c>
      <c r="T738" s="2" t="s">
        <v>6036</v>
      </c>
      <c r="U738" s="8" t="s">
        <v>6037</v>
      </c>
    </row>
    <row r="739" spans="1:21" ht="45" customHeight="1" x14ac:dyDescent="0.25">
      <c r="A739" s="7" t="s">
        <v>6038</v>
      </c>
      <c r="B739" s="2" t="s">
        <v>6039</v>
      </c>
      <c r="C739" s="2" t="s">
        <v>5102</v>
      </c>
      <c r="D739" s="4">
        <v>1495</v>
      </c>
      <c r="E739" s="4">
        <v>1995</v>
      </c>
      <c r="F739" s="5">
        <v>0.25</v>
      </c>
      <c r="G739" s="2">
        <v>4.3</v>
      </c>
      <c r="H739" s="3">
        <v>7241</v>
      </c>
      <c r="I739" s="3">
        <f>(Table3[[#This Row],[actual_price]]-Table3[[#This Row],[discounted_price]])/Table3[[#This Row],[actual_price]]*100</f>
        <v>25.062656641604008</v>
      </c>
      <c r="J739" s="3" t="str">
        <f>IF(Table3[[#This Row],[Discount %'[Calculated']]]&gt;=50,"Yes", "No")</f>
        <v>No</v>
      </c>
      <c r="K739" s="3">
        <f>Table3[[#This Row],[actual_price]]*Table3[[#This Row],[rating]]</f>
        <v>8578.5</v>
      </c>
      <c r="L739" s="3" t="str">
        <f>IF(Table3[[#This Row],[discounted_price]]&lt;200, "&lt;$200", IF(Table3[[#This Row],[discounted_price]]&lt;=500, "$200-$500", "&gt;$500" ))</f>
        <v>&gt;$500</v>
      </c>
      <c r="M739" s="3">
        <f>Table3[[#This Row],[rating]]+(Table3[[#This Row],[rating_count]]/1000)</f>
        <v>11.541</v>
      </c>
      <c r="N739" s="2" t="s">
        <v>6040</v>
      </c>
      <c r="O739" s="2" t="s">
        <v>6041</v>
      </c>
      <c r="P739" s="2" t="s">
        <v>6042</v>
      </c>
      <c r="Q739" s="2" t="s">
        <v>6043</v>
      </c>
      <c r="R739" s="2" t="s">
        <v>6044</v>
      </c>
      <c r="S739" s="2" t="s">
        <v>6045</v>
      </c>
      <c r="T739" s="2" t="s">
        <v>6046</v>
      </c>
      <c r="U739" s="8" t="s">
        <v>6047</v>
      </c>
    </row>
    <row r="740" spans="1:21" ht="45" customHeight="1" x14ac:dyDescent="0.25">
      <c r="A740" s="7" t="s">
        <v>6048</v>
      </c>
      <c r="B740" s="2" t="s">
        <v>6049</v>
      </c>
      <c r="C740" s="2" t="s">
        <v>4876</v>
      </c>
      <c r="D740" s="2">
        <v>849</v>
      </c>
      <c r="E740" s="4">
        <v>4999</v>
      </c>
      <c r="F740" s="5">
        <v>0.83</v>
      </c>
      <c r="G740" s="2">
        <v>4</v>
      </c>
      <c r="H740" s="3">
        <v>20457</v>
      </c>
      <c r="I740" s="3">
        <f>(Table3[[#This Row],[actual_price]]-Table3[[#This Row],[discounted_price]])/Table3[[#This Row],[actual_price]]*100</f>
        <v>83.016603320664132</v>
      </c>
      <c r="J740" s="3" t="str">
        <f>IF(Table3[[#This Row],[Discount %'[Calculated']]]&gt;=50,"Yes", "No")</f>
        <v>Yes</v>
      </c>
      <c r="K740" s="3">
        <f>Table3[[#This Row],[actual_price]]*Table3[[#This Row],[rating]]</f>
        <v>19996</v>
      </c>
      <c r="L740" s="3" t="str">
        <f>IF(Table3[[#This Row],[discounted_price]]&lt;200, "&lt;$200", IF(Table3[[#This Row],[discounted_price]]&lt;=500, "$200-$500", "&gt;$500" ))</f>
        <v>&gt;$500</v>
      </c>
      <c r="M740" s="3">
        <f>Table3[[#This Row],[rating]]+(Table3[[#This Row],[rating_count]]/1000)</f>
        <v>24.457000000000001</v>
      </c>
      <c r="N740" s="2" t="s">
        <v>6050</v>
      </c>
      <c r="O740" s="2" t="s">
        <v>6051</v>
      </c>
      <c r="P740" s="2" t="s">
        <v>6052</v>
      </c>
      <c r="Q740" s="2" t="s">
        <v>6053</v>
      </c>
      <c r="R740" s="2" t="s">
        <v>6054</v>
      </c>
      <c r="S740" s="2" t="s">
        <v>6055</v>
      </c>
      <c r="T740" s="2" t="s">
        <v>6056</v>
      </c>
      <c r="U740" s="8" t="s">
        <v>6057</v>
      </c>
    </row>
    <row r="741" spans="1:21" ht="45" customHeight="1" x14ac:dyDescent="0.25">
      <c r="A741" s="7" t="s">
        <v>6058</v>
      </c>
      <c r="B741" s="2" t="s">
        <v>6059</v>
      </c>
      <c r="C741" s="2" t="s">
        <v>6060</v>
      </c>
      <c r="D741" s="2">
        <v>440</v>
      </c>
      <c r="E741" s="2">
        <v>440</v>
      </c>
      <c r="F741" s="5">
        <v>0</v>
      </c>
      <c r="G741" s="2">
        <v>4.5</v>
      </c>
      <c r="H741" s="3">
        <v>8610</v>
      </c>
      <c r="I741" s="3">
        <f>(Table3[[#This Row],[actual_price]]-Table3[[#This Row],[discounted_price]])/Table3[[#This Row],[actual_price]]*100</f>
        <v>0</v>
      </c>
      <c r="J741" s="3" t="str">
        <f>IF(Table3[[#This Row],[Discount %'[Calculated']]]&gt;=50,"Yes", "No")</f>
        <v>No</v>
      </c>
      <c r="K741" s="3">
        <f>Table3[[#This Row],[actual_price]]*Table3[[#This Row],[rating]]</f>
        <v>1980</v>
      </c>
      <c r="L741" s="3" t="str">
        <f>IF(Table3[[#This Row],[discounted_price]]&lt;200, "&lt;$200", IF(Table3[[#This Row],[discounted_price]]&lt;=500, "$200-$500", "&gt;$500" ))</f>
        <v>$200-$500</v>
      </c>
      <c r="M741" s="3">
        <f>Table3[[#This Row],[rating]]+(Table3[[#This Row],[rating_count]]/1000)</f>
        <v>13.11</v>
      </c>
      <c r="N741" s="2" t="s">
        <v>6061</v>
      </c>
      <c r="O741" s="2" t="s">
        <v>6062</v>
      </c>
      <c r="P741" s="2" t="s">
        <v>6063</v>
      </c>
      <c r="Q741" s="2" t="s">
        <v>6064</v>
      </c>
      <c r="R741" s="2" t="s">
        <v>6065</v>
      </c>
      <c r="S741" s="2" t="s">
        <v>6066</v>
      </c>
      <c r="T741" s="2" t="s">
        <v>6067</v>
      </c>
      <c r="U741" s="8" t="s">
        <v>6068</v>
      </c>
    </row>
    <row r="742" spans="1:21" ht="45" customHeight="1" x14ac:dyDescent="0.25">
      <c r="A742" s="7" t="s">
        <v>4009</v>
      </c>
      <c r="B742" s="2" t="s">
        <v>4010</v>
      </c>
      <c r="C742" s="2" t="s">
        <v>3867</v>
      </c>
      <c r="D742" s="2">
        <v>349</v>
      </c>
      <c r="E742" s="2">
        <v>999</v>
      </c>
      <c r="F742" s="5">
        <v>0.65</v>
      </c>
      <c r="G742" s="2">
        <v>3.8</v>
      </c>
      <c r="H742" s="3">
        <v>16557</v>
      </c>
      <c r="I742" s="3">
        <f>(Table3[[#This Row],[actual_price]]-Table3[[#This Row],[discounted_price]])/Table3[[#This Row],[actual_price]]*100</f>
        <v>65.06506506506507</v>
      </c>
      <c r="J742" s="3" t="str">
        <f>IF(Table3[[#This Row],[Discount %'[Calculated']]]&gt;=50,"Yes", "No")</f>
        <v>Yes</v>
      </c>
      <c r="K742" s="3">
        <f>Table3[[#This Row],[actual_price]]*Table3[[#This Row],[rating]]</f>
        <v>3796.2</v>
      </c>
      <c r="L742" s="3" t="str">
        <f>IF(Table3[[#This Row],[discounted_price]]&lt;200, "&lt;$200", IF(Table3[[#This Row],[discounted_price]]&lt;=500, "$200-$500", "&gt;$500" ))</f>
        <v>$200-$500</v>
      </c>
      <c r="M742" s="3">
        <f>Table3[[#This Row],[rating]]+(Table3[[#This Row],[rating_count]]/1000)</f>
        <v>20.356999999999999</v>
      </c>
      <c r="N742" s="2" t="s">
        <v>4011</v>
      </c>
      <c r="O742" s="2" t="s">
        <v>4012</v>
      </c>
      <c r="P742" s="2" t="s">
        <v>4013</v>
      </c>
      <c r="Q742" s="2" t="s">
        <v>4014</v>
      </c>
      <c r="R742" s="2" t="s">
        <v>4015</v>
      </c>
      <c r="S742" s="2" t="s">
        <v>4016</v>
      </c>
      <c r="T742" s="2" t="s">
        <v>6069</v>
      </c>
      <c r="U742" s="8" t="s">
        <v>6070</v>
      </c>
    </row>
    <row r="743" spans="1:21" ht="45" customHeight="1" x14ac:dyDescent="0.25">
      <c r="A743" s="7" t="s">
        <v>6071</v>
      </c>
      <c r="B743" s="2" t="s">
        <v>6072</v>
      </c>
      <c r="C743" s="2" t="s">
        <v>4876</v>
      </c>
      <c r="D743" s="2">
        <v>599</v>
      </c>
      <c r="E743" s="4">
        <v>3999</v>
      </c>
      <c r="F743" s="5">
        <v>0.85</v>
      </c>
      <c r="G743" s="2">
        <v>3.9</v>
      </c>
      <c r="H743" s="3">
        <v>1087</v>
      </c>
      <c r="I743" s="3">
        <f>(Table3[[#This Row],[actual_price]]-Table3[[#This Row],[discounted_price]])/Table3[[#This Row],[actual_price]]*100</f>
        <v>85.021255313828462</v>
      </c>
      <c r="J743" s="3" t="str">
        <f>IF(Table3[[#This Row],[Discount %'[Calculated']]]&gt;=50,"Yes", "No")</f>
        <v>Yes</v>
      </c>
      <c r="K743" s="3">
        <f>Table3[[#This Row],[actual_price]]*Table3[[#This Row],[rating]]</f>
        <v>15596.1</v>
      </c>
      <c r="L743" s="3" t="str">
        <f>IF(Table3[[#This Row],[discounted_price]]&lt;200, "&lt;$200", IF(Table3[[#This Row],[discounted_price]]&lt;=500, "$200-$500", "&gt;$500" ))</f>
        <v>&gt;$500</v>
      </c>
      <c r="M743" s="3">
        <f>Table3[[#This Row],[rating]]+(Table3[[#This Row],[rating_count]]/1000)</f>
        <v>4.9870000000000001</v>
      </c>
      <c r="N743" s="2" t="s">
        <v>6073</v>
      </c>
      <c r="O743" s="2" t="s">
        <v>6074</v>
      </c>
      <c r="P743" s="2" t="s">
        <v>6075</v>
      </c>
      <c r="Q743" s="2" t="s">
        <v>6076</v>
      </c>
      <c r="R743" s="2" t="s">
        <v>6077</v>
      </c>
      <c r="S743" s="2" t="s">
        <v>6078</v>
      </c>
      <c r="T743" s="2" t="s">
        <v>6079</v>
      </c>
      <c r="U743" s="8" t="s">
        <v>6080</v>
      </c>
    </row>
    <row r="744" spans="1:21" ht="45" customHeight="1" x14ac:dyDescent="0.25">
      <c r="A744" s="7" t="s">
        <v>6081</v>
      </c>
      <c r="B744" s="2" t="s">
        <v>6082</v>
      </c>
      <c r="C744" s="2" t="s">
        <v>5698</v>
      </c>
      <c r="D744" s="2">
        <v>149</v>
      </c>
      <c r="E744" s="2">
        <v>399</v>
      </c>
      <c r="F744" s="5">
        <v>0.63</v>
      </c>
      <c r="G744" s="2">
        <v>4</v>
      </c>
      <c r="H744" s="3">
        <v>1540</v>
      </c>
      <c r="I744" s="3">
        <f>(Table3[[#This Row],[actual_price]]-Table3[[#This Row],[discounted_price]])/Table3[[#This Row],[actual_price]]*100</f>
        <v>62.656641604010019</v>
      </c>
      <c r="J744" s="3" t="str">
        <f>IF(Table3[[#This Row],[Discount %'[Calculated']]]&gt;=50,"Yes", "No")</f>
        <v>Yes</v>
      </c>
      <c r="K744" s="3">
        <f>Table3[[#This Row],[actual_price]]*Table3[[#This Row],[rating]]</f>
        <v>1596</v>
      </c>
      <c r="L744" s="3" t="str">
        <f>IF(Table3[[#This Row],[discounted_price]]&lt;200, "&lt;$200", IF(Table3[[#This Row],[discounted_price]]&lt;=500, "$200-$500", "&gt;$500" ))</f>
        <v>&lt;$200</v>
      </c>
      <c r="M744" s="3">
        <f>Table3[[#This Row],[rating]]+(Table3[[#This Row],[rating_count]]/1000)</f>
        <v>5.54</v>
      </c>
      <c r="N744" s="2" t="s">
        <v>6083</v>
      </c>
      <c r="O744" s="2" t="s">
        <v>6084</v>
      </c>
      <c r="P744" s="2" t="s">
        <v>6085</v>
      </c>
      <c r="Q744" s="2" t="s">
        <v>6086</v>
      </c>
      <c r="R744" s="2" t="s">
        <v>6087</v>
      </c>
      <c r="S744" s="2" t="s">
        <v>6088</v>
      </c>
      <c r="T744" s="2" t="s">
        <v>6089</v>
      </c>
      <c r="U744" s="8" t="s">
        <v>6090</v>
      </c>
    </row>
    <row r="745" spans="1:21" ht="45" customHeight="1" x14ac:dyDescent="0.25">
      <c r="A745" s="7" t="s">
        <v>6091</v>
      </c>
      <c r="B745" s="2" t="s">
        <v>6092</v>
      </c>
      <c r="C745" s="2" t="s">
        <v>4856</v>
      </c>
      <c r="D745" s="2">
        <v>289</v>
      </c>
      <c r="E745" s="2">
        <v>999</v>
      </c>
      <c r="F745" s="5">
        <v>0.71</v>
      </c>
      <c r="G745" s="2">
        <v>4.0999999999999996</v>
      </c>
      <c r="H745" s="3">
        <v>401</v>
      </c>
      <c r="I745" s="3">
        <f>(Table3[[#This Row],[actual_price]]-Table3[[#This Row],[discounted_price]])/Table3[[#This Row],[actual_price]]*100</f>
        <v>71.071071071071074</v>
      </c>
      <c r="J745" s="3" t="str">
        <f>IF(Table3[[#This Row],[Discount %'[Calculated']]]&gt;=50,"Yes", "No")</f>
        <v>Yes</v>
      </c>
      <c r="K745" s="3">
        <f>Table3[[#This Row],[actual_price]]*Table3[[#This Row],[rating]]</f>
        <v>4095.8999999999996</v>
      </c>
      <c r="L745" s="3" t="str">
        <f>IF(Table3[[#This Row],[discounted_price]]&lt;200, "&lt;$200", IF(Table3[[#This Row],[discounted_price]]&lt;=500, "$200-$500", "&gt;$500" ))</f>
        <v>$200-$500</v>
      </c>
      <c r="M745" s="3">
        <f>Table3[[#This Row],[rating]]+(Table3[[#This Row],[rating_count]]/1000)</f>
        <v>4.5009999999999994</v>
      </c>
      <c r="N745" s="2" t="s">
        <v>6093</v>
      </c>
      <c r="O745" s="2" t="s">
        <v>6094</v>
      </c>
      <c r="P745" s="2" t="s">
        <v>6095</v>
      </c>
      <c r="Q745" s="2" t="s">
        <v>6096</v>
      </c>
      <c r="R745" s="2" t="s">
        <v>6097</v>
      </c>
      <c r="S745" s="2" t="s">
        <v>6098</v>
      </c>
      <c r="T745" s="2" t="s">
        <v>6099</v>
      </c>
      <c r="U745" s="8" t="s">
        <v>6100</v>
      </c>
    </row>
    <row r="746" spans="1:21" ht="45" customHeight="1" x14ac:dyDescent="0.25">
      <c r="A746" s="7" t="s">
        <v>6101</v>
      </c>
      <c r="B746" s="2" t="s">
        <v>6102</v>
      </c>
      <c r="C746" s="2" t="s">
        <v>6103</v>
      </c>
      <c r="D746" s="2">
        <v>179</v>
      </c>
      <c r="E746" s="2">
        <v>499</v>
      </c>
      <c r="F746" s="5">
        <v>0.64</v>
      </c>
      <c r="G746" s="2">
        <v>3.4</v>
      </c>
      <c r="H746" s="3">
        <v>9385</v>
      </c>
      <c r="I746" s="3">
        <f>(Table3[[#This Row],[actual_price]]-Table3[[#This Row],[discounted_price]])/Table3[[#This Row],[actual_price]]*100</f>
        <v>64.128256513026045</v>
      </c>
      <c r="J746" s="3" t="str">
        <f>IF(Table3[[#This Row],[Discount %'[Calculated']]]&gt;=50,"Yes", "No")</f>
        <v>Yes</v>
      </c>
      <c r="K746" s="3">
        <f>Table3[[#This Row],[actual_price]]*Table3[[#This Row],[rating]]</f>
        <v>1696.6</v>
      </c>
      <c r="L746" s="3" t="str">
        <f>IF(Table3[[#This Row],[discounted_price]]&lt;200, "&lt;$200", IF(Table3[[#This Row],[discounted_price]]&lt;=500, "$200-$500", "&gt;$500" ))</f>
        <v>&lt;$200</v>
      </c>
      <c r="M746" s="3">
        <f>Table3[[#This Row],[rating]]+(Table3[[#This Row],[rating_count]]/1000)</f>
        <v>12.785</v>
      </c>
      <c r="N746" s="2" t="s">
        <v>6104</v>
      </c>
      <c r="O746" s="2" t="s">
        <v>6105</v>
      </c>
      <c r="P746" s="2" t="s">
        <v>6106</v>
      </c>
      <c r="Q746" s="2" t="s">
        <v>6107</v>
      </c>
      <c r="R746" s="2" t="s">
        <v>6108</v>
      </c>
      <c r="S746" s="2" t="s">
        <v>6109</v>
      </c>
      <c r="T746" s="2" t="s">
        <v>6110</v>
      </c>
      <c r="U746" s="8" t="s">
        <v>6111</v>
      </c>
    </row>
    <row r="747" spans="1:21" ht="45" customHeight="1" x14ac:dyDescent="0.25">
      <c r="A747" s="7" t="s">
        <v>6112</v>
      </c>
      <c r="B747" s="2" t="s">
        <v>6113</v>
      </c>
      <c r="C747" s="2" t="s">
        <v>2948</v>
      </c>
      <c r="D747" s="4">
        <v>1499</v>
      </c>
      <c r="E747" s="4">
        <v>4999</v>
      </c>
      <c r="F747" s="5">
        <v>0.7</v>
      </c>
      <c r="G747" s="2">
        <v>4</v>
      </c>
      <c r="H747" s="3">
        <v>92588</v>
      </c>
      <c r="I747" s="3">
        <f>(Table3[[#This Row],[actual_price]]-Table3[[#This Row],[discounted_price]])/Table3[[#This Row],[actual_price]]*100</f>
        <v>70.014002800560121</v>
      </c>
      <c r="J747" s="3" t="str">
        <f>IF(Table3[[#This Row],[Discount %'[Calculated']]]&gt;=50,"Yes", "No")</f>
        <v>Yes</v>
      </c>
      <c r="K747" s="3">
        <f>Table3[[#This Row],[actual_price]]*Table3[[#This Row],[rating]]</f>
        <v>19996</v>
      </c>
      <c r="L747" s="3" t="str">
        <f>IF(Table3[[#This Row],[discounted_price]]&lt;200, "&lt;$200", IF(Table3[[#This Row],[discounted_price]]&lt;=500, "$200-$500", "&gt;$500" ))</f>
        <v>&gt;$500</v>
      </c>
      <c r="M747" s="3">
        <f>Table3[[#This Row],[rating]]+(Table3[[#This Row],[rating_count]]/1000)</f>
        <v>96.587999999999994</v>
      </c>
      <c r="N747" s="2" t="s">
        <v>6114</v>
      </c>
      <c r="O747" s="2" t="s">
        <v>4217</v>
      </c>
      <c r="P747" s="2" t="s">
        <v>4218</v>
      </c>
      <c r="Q747" s="2" t="s">
        <v>4219</v>
      </c>
      <c r="R747" s="2" t="s">
        <v>4220</v>
      </c>
      <c r="S747" s="2" t="s">
        <v>4221</v>
      </c>
      <c r="T747" s="2" t="s">
        <v>6115</v>
      </c>
      <c r="U747" s="8" t="s">
        <v>6116</v>
      </c>
    </row>
    <row r="748" spans="1:21" ht="45" customHeight="1" x14ac:dyDescent="0.25">
      <c r="A748" s="7" t="s">
        <v>6117</v>
      </c>
      <c r="B748" s="2" t="s">
        <v>6118</v>
      </c>
      <c r="C748" s="2" t="s">
        <v>3066</v>
      </c>
      <c r="D748" s="2">
        <v>399</v>
      </c>
      <c r="E748" s="2">
        <v>699</v>
      </c>
      <c r="F748" s="5">
        <v>0.43</v>
      </c>
      <c r="G748" s="2">
        <v>3.4</v>
      </c>
      <c r="H748" s="3">
        <v>3454</v>
      </c>
      <c r="I748" s="3">
        <f>(Table3[[#This Row],[actual_price]]-Table3[[#This Row],[discounted_price]])/Table3[[#This Row],[actual_price]]*100</f>
        <v>42.918454935622321</v>
      </c>
      <c r="J748" s="3" t="str">
        <f>IF(Table3[[#This Row],[Discount %'[Calculated']]]&gt;=50,"Yes", "No")</f>
        <v>No</v>
      </c>
      <c r="K748" s="3">
        <f>Table3[[#This Row],[actual_price]]*Table3[[#This Row],[rating]]</f>
        <v>2376.6</v>
      </c>
      <c r="L748" s="3" t="str">
        <f>IF(Table3[[#This Row],[discounted_price]]&lt;200, "&lt;$200", IF(Table3[[#This Row],[discounted_price]]&lt;=500, "$200-$500", "&gt;$500" ))</f>
        <v>$200-$500</v>
      </c>
      <c r="M748" s="3">
        <f>Table3[[#This Row],[rating]]+(Table3[[#This Row],[rating_count]]/1000)</f>
        <v>6.8540000000000001</v>
      </c>
      <c r="N748" s="2" t="s">
        <v>6119</v>
      </c>
      <c r="O748" s="2" t="s">
        <v>6120</v>
      </c>
      <c r="P748" s="2" t="s">
        <v>6121</v>
      </c>
      <c r="Q748" s="2" t="s">
        <v>6122</v>
      </c>
      <c r="R748" s="2" t="s">
        <v>6123</v>
      </c>
      <c r="S748" s="2" t="s">
        <v>6124</v>
      </c>
      <c r="T748" s="2" t="s">
        <v>6125</v>
      </c>
      <c r="U748" s="8" t="s">
        <v>6126</v>
      </c>
    </row>
    <row r="749" spans="1:21" ht="45" customHeight="1" x14ac:dyDescent="0.25">
      <c r="A749" s="7" t="s">
        <v>6127</v>
      </c>
      <c r="B749" s="2" t="s">
        <v>6128</v>
      </c>
      <c r="C749" s="2" t="s">
        <v>5336</v>
      </c>
      <c r="D749" s="2">
        <v>599</v>
      </c>
      <c r="E749" s="2">
        <v>799</v>
      </c>
      <c r="F749" s="5">
        <v>0.25</v>
      </c>
      <c r="G749" s="2">
        <v>4.3</v>
      </c>
      <c r="H749" s="3">
        <v>15790</v>
      </c>
      <c r="I749" s="3">
        <f>(Table3[[#This Row],[actual_price]]-Table3[[#This Row],[discounted_price]])/Table3[[#This Row],[actual_price]]*100</f>
        <v>25.031289111389238</v>
      </c>
      <c r="J749" s="3" t="str">
        <f>IF(Table3[[#This Row],[Discount %'[Calculated']]]&gt;=50,"Yes", "No")</f>
        <v>No</v>
      </c>
      <c r="K749" s="3">
        <f>Table3[[#This Row],[actual_price]]*Table3[[#This Row],[rating]]</f>
        <v>3435.7</v>
      </c>
      <c r="L749" s="3" t="str">
        <f>IF(Table3[[#This Row],[discounted_price]]&lt;200, "&lt;$200", IF(Table3[[#This Row],[discounted_price]]&lt;=500, "$200-$500", "&gt;$500" ))</f>
        <v>&gt;$500</v>
      </c>
      <c r="M749" s="3">
        <f>Table3[[#This Row],[rating]]+(Table3[[#This Row],[rating_count]]/1000)</f>
        <v>20.09</v>
      </c>
      <c r="N749" s="2" t="s">
        <v>6129</v>
      </c>
      <c r="O749" s="2" t="s">
        <v>6130</v>
      </c>
      <c r="P749" s="2" t="s">
        <v>6131</v>
      </c>
      <c r="Q749" s="2" t="s">
        <v>6132</v>
      </c>
      <c r="R749" s="2" t="s">
        <v>6133</v>
      </c>
      <c r="S749" s="2" t="s">
        <v>6134</v>
      </c>
      <c r="T749" s="2" t="s">
        <v>6135</v>
      </c>
      <c r="U749" s="8" t="s">
        <v>6136</v>
      </c>
    </row>
    <row r="750" spans="1:21" ht="45" customHeight="1" x14ac:dyDescent="0.25">
      <c r="A750" s="7" t="s">
        <v>6137</v>
      </c>
      <c r="B750" s="2" t="s">
        <v>6138</v>
      </c>
      <c r="C750" s="2" t="s">
        <v>6139</v>
      </c>
      <c r="D750" s="2">
        <v>949</v>
      </c>
      <c r="E750" s="4">
        <v>2000</v>
      </c>
      <c r="F750" s="5">
        <v>0.53</v>
      </c>
      <c r="G750" s="2">
        <v>3.9</v>
      </c>
      <c r="H750" s="3">
        <v>14969</v>
      </c>
      <c r="I750" s="3">
        <f>(Table3[[#This Row],[actual_price]]-Table3[[#This Row],[discounted_price]])/Table3[[#This Row],[actual_price]]*100</f>
        <v>52.55</v>
      </c>
      <c r="J750" s="3" t="str">
        <f>IF(Table3[[#This Row],[Discount %'[Calculated']]]&gt;=50,"Yes", "No")</f>
        <v>Yes</v>
      </c>
      <c r="K750" s="3">
        <f>Table3[[#This Row],[actual_price]]*Table3[[#This Row],[rating]]</f>
        <v>7800</v>
      </c>
      <c r="L750" s="3" t="str">
        <f>IF(Table3[[#This Row],[discounted_price]]&lt;200, "&lt;$200", IF(Table3[[#This Row],[discounted_price]]&lt;=500, "$200-$500", "&gt;$500" ))</f>
        <v>&gt;$500</v>
      </c>
      <c r="M750" s="3">
        <f>Table3[[#This Row],[rating]]+(Table3[[#This Row],[rating_count]]/1000)</f>
        <v>18.869</v>
      </c>
      <c r="N750" s="2" t="s">
        <v>6140</v>
      </c>
      <c r="O750" s="2" t="s">
        <v>6141</v>
      </c>
      <c r="P750" s="2" t="s">
        <v>6142</v>
      </c>
      <c r="Q750" s="2" t="s">
        <v>6143</v>
      </c>
      <c r="R750" s="2" t="s">
        <v>6144</v>
      </c>
      <c r="S750" s="2" t="s">
        <v>6145</v>
      </c>
      <c r="T750" s="2" t="s">
        <v>6146</v>
      </c>
      <c r="U750" s="8" t="s">
        <v>6147</v>
      </c>
    </row>
    <row r="751" spans="1:21" ht="45" customHeight="1" x14ac:dyDescent="0.25">
      <c r="A751" s="7" t="s">
        <v>6148</v>
      </c>
      <c r="B751" s="2" t="s">
        <v>6149</v>
      </c>
      <c r="C751" s="2" t="s">
        <v>2948</v>
      </c>
      <c r="D751" s="4">
        <v>2499</v>
      </c>
      <c r="E751" s="4">
        <v>9999</v>
      </c>
      <c r="F751" s="5">
        <v>0.75</v>
      </c>
      <c r="G751" s="2">
        <v>4.0999999999999996</v>
      </c>
      <c r="H751" s="3">
        <v>42139</v>
      </c>
      <c r="I751" s="3">
        <f>(Table3[[#This Row],[actual_price]]-Table3[[#This Row],[discounted_price]])/Table3[[#This Row],[actual_price]]*100</f>
        <v>75.00750075007501</v>
      </c>
      <c r="J751" s="3" t="str">
        <f>IF(Table3[[#This Row],[Discount %'[Calculated']]]&gt;=50,"Yes", "No")</f>
        <v>Yes</v>
      </c>
      <c r="K751" s="3">
        <f>Table3[[#This Row],[actual_price]]*Table3[[#This Row],[rating]]</f>
        <v>40995.899999999994</v>
      </c>
      <c r="L751" s="3" t="str">
        <f>IF(Table3[[#This Row],[discounted_price]]&lt;200, "&lt;$200", IF(Table3[[#This Row],[discounted_price]]&lt;=500, "$200-$500", "&gt;$500" ))</f>
        <v>&gt;$500</v>
      </c>
      <c r="M751" s="3">
        <f>Table3[[#This Row],[rating]]+(Table3[[#This Row],[rating_count]]/1000)</f>
        <v>46.239000000000004</v>
      </c>
      <c r="N751" s="2" t="s">
        <v>6150</v>
      </c>
      <c r="O751" s="2" t="s">
        <v>6151</v>
      </c>
      <c r="P751" s="2" t="s">
        <v>6152</v>
      </c>
      <c r="Q751" s="2" t="s">
        <v>6153</v>
      </c>
      <c r="R751" s="2" t="s">
        <v>6154</v>
      </c>
      <c r="S751" s="2" t="s">
        <v>6155</v>
      </c>
      <c r="T751" s="2" t="s">
        <v>6156</v>
      </c>
      <c r="U751" s="8" t="s">
        <v>6157</v>
      </c>
    </row>
    <row r="752" spans="1:21" ht="45" customHeight="1" x14ac:dyDescent="0.25">
      <c r="A752" s="7" t="s">
        <v>6158</v>
      </c>
      <c r="B752" s="2" t="s">
        <v>6159</v>
      </c>
      <c r="C752" s="2" t="s">
        <v>5047</v>
      </c>
      <c r="D752" s="2">
        <v>159</v>
      </c>
      <c r="E752" s="2">
        <v>180</v>
      </c>
      <c r="F752" s="5">
        <v>0.12</v>
      </c>
      <c r="G752" s="2">
        <v>4.3</v>
      </c>
      <c r="H752" s="3">
        <v>989</v>
      </c>
      <c r="I752" s="3">
        <f>(Table3[[#This Row],[actual_price]]-Table3[[#This Row],[discounted_price]])/Table3[[#This Row],[actual_price]]*100</f>
        <v>11.666666666666666</v>
      </c>
      <c r="J752" s="3" t="str">
        <f>IF(Table3[[#This Row],[Discount %'[Calculated']]]&gt;=50,"Yes", "No")</f>
        <v>No</v>
      </c>
      <c r="K752" s="3">
        <f>Table3[[#This Row],[actual_price]]*Table3[[#This Row],[rating]]</f>
        <v>774</v>
      </c>
      <c r="L752" s="3" t="str">
        <f>IF(Table3[[#This Row],[discounted_price]]&lt;200, "&lt;$200", IF(Table3[[#This Row],[discounted_price]]&lt;=500, "$200-$500", "&gt;$500" ))</f>
        <v>&lt;$200</v>
      </c>
      <c r="M752" s="3">
        <f>Table3[[#This Row],[rating]]+(Table3[[#This Row],[rating_count]]/1000)</f>
        <v>5.2889999999999997</v>
      </c>
      <c r="N752" s="2" t="s">
        <v>6160</v>
      </c>
      <c r="O752" s="2" t="s">
        <v>6161</v>
      </c>
      <c r="P752" s="2" t="s">
        <v>6162</v>
      </c>
      <c r="Q752" s="2" t="s">
        <v>6163</v>
      </c>
      <c r="R752" s="2" t="s">
        <v>6164</v>
      </c>
      <c r="S752" s="2" t="s">
        <v>6165</v>
      </c>
      <c r="T752" s="2" t="s">
        <v>6166</v>
      </c>
      <c r="U752" s="8" t="s">
        <v>6167</v>
      </c>
    </row>
    <row r="753" spans="1:21" ht="45" customHeight="1" x14ac:dyDescent="0.25">
      <c r="A753" s="7" t="s">
        <v>6168</v>
      </c>
      <c r="B753" s="2" t="s">
        <v>6169</v>
      </c>
      <c r="C753" s="2" t="s">
        <v>3024</v>
      </c>
      <c r="D753" s="4">
        <v>1329</v>
      </c>
      <c r="E753" s="4">
        <v>2900</v>
      </c>
      <c r="F753" s="5">
        <v>0.54</v>
      </c>
      <c r="G753" s="2">
        <v>4.5</v>
      </c>
      <c r="H753" s="3">
        <v>19624</v>
      </c>
      <c r="I753" s="3">
        <f>(Table3[[#This Row],[actual_price]]-Table3[[#This Row],[discounted_price]])/Table3[[#This Row],[actual_price]]*100</f>
        <v>54.172413793103445</v>
      </c>
      <c r="J753" s="3" t="str">
        <f>IF(Table3[[#This Row],[Discount %'[Calculated']]]&gt;=50,"Yes", "No")</f>
        <v>Yes</v>
      </c>
      <c r="K753" s="3">
        <f>Table3[[#This Row],[actual_price]]*Table3[[#This Row],[rating]]</f>
        <v>13050</v>
      </c>
      <c r="L753" s="3" t="str">
        <f>IF(Table3[[#This Row],[discounted_price]]&lt;200, "&lt;$200", IF(Table3[[#This Row],[discounted_price]]&lt;=500, "$200-$500", "&gt;$500" ))</f>
        <v>&gt;$500</v>
      </c>
      <c r="M753" s="3">
        <f>Table3[[#This Row],[rating]]+(Table3[[#This Row],[rating_count]]/1000)</f>
        <v>24.123999999999999</v>
      </c>
      <c r="N753" s="2" t="s">
        <v>6170</v>
      </c>
      <c r="O753" s="2" t="s">
        <v>6171</v>
      </c>
      <c r="P753" s="2" t="s">
        <v>6172</v>
      </c>
      <c r="Q753" s="2" t="s">
        <v>6173</v>
      </c>
      <c r="R753" s="2" t="s">
        <v>6174</v>
      </c>
      <c r="S753" s="2" t="s">
        <v>6175</v>
      </c>
      <c r="T753" s="2" t="s">
        <v>6176</v>
      </c>
      <c r="U753" s="8" t="s">
        <v>6177</v>
      </c>
    </row>
    <row r="754" spans="1:21" ht="45" customHeight="1" x14ac:dyDescent="0.25">
      <c r="A754" s="7" t="s">
        <v>6178</v>
      </c>
      <c r="B754" s="2" t="s">
        <v>6179</v>
      </c>
      <c r="C754" s="2" t="s">
        <v>6103</v>
      </c>
      <c r="D754" s="2">
        <v>570</v>
      </c>
      <c r="E754" s="2">
        <v>999</v>
      </c>
      <c r="F754" s="5">
        <v>0.43</v>
      </c>
      <c r="G754" s="2">
        <v>4.2</v>
      </c>
      <c r="H754" s="3">
        <v>3201</v>
      </c>
      <c r="I754" s="3">
        <f>(Table3[[#This Row],[actual_price]]-Table3[[#This Row],[discounted_price]])/Table3[[#This Row],[actual_price]]*100</f>
        <v>42.942942942942942</v>
      </c>
      <c r="J754" s="3" t="str">
        <f>IF(Table3[[#This Row],[Discount %'[Calculated']]]&gt;=50,"Yes", "No")</f>
        <v>No</v>
      </c>
      <c r="K754" s="3">
        <f>Table3[[#This Row],[actual_price]]*Table3[[#This Row],[rating]]</f>
        <v>4195.8</v>
      </c>
      <c r="L754" s="3" t="str">
        <f>IF(Table3[[#This Row],[discounted_price]]&lt;200, "&lt;$200", IF(Table3[[#This Row],[discounted_price]]&lt;=500, "$200-$500", "&gt;$500" ))</f>
        <v>&gt;$500</v>
      </c>
      <c r="M754" s="3">
        <f>Table3[[#This Row],[rating]]+(Table3[[#This Row],[rating_count]]/1000)</f>
        <v>7.4009999999999998</v>
      </c>
      <c r="N754" s="2" t="s">
        <v>6180</v>
      </c>
      <c r="O754" s="2" t="s">
        <v>6181</v>
      </c>
      <c r="P754" s="2" t="s">
        <v>6182</v>
      </c>
      <c r="Q754" s="2" t="s">
        <v>6183</v>
      </c>
      <c r="R754" s="2" t="s">
        <v>6184</v>
      </c>
      <c r="S754" s="2" t="s">
        <v>13051</v>
      </c>
      <c r="T754" s="2" t="s">
        <v>6185</v>
      </c>
      <c r="U754" s="8" t="s">
        <v>6186</v>
      </c>
    </row>
    <row r="755" spans="1:21" ht="45" customHeight="1" x14ac:dyDescent="0.25">
      <c r="A755" s="7" t="s">
        <v>6187</v>
      </c>
      <c r="B755" s="2" t="s">
        <v>6188</v>
      </c>
      <c r="C755" s="2" t="s">
        <v>6189</v>
      </c>
      <c r="D755" s="2">
        <v>899</v>
      </c>
      <c r="E755" s="4">
        <v>1999</v>
      </c>
      <c r="F755" s="5">
        <v>0.55000000000000004</v>
      </c>
      <c r="G755" s="2">
        <v>4.0999999999999996</v>
      </c>
      <c r="H755" s="3">
        <v>30469</v>
      </c>
      <c r="I755" s="3">
        <f>(Table3[[#This Row],[actual_price]]-Table3[[#This Row],[discounted_price]])/Table3[[#This Row],[actual_price]]*100</f>
        <v>55.027513756878442</v>
      </c>
      <c r="J755" s="3" t="str">
        <f>IF(Table3[[#This Row],[Discount %'[Calculated']]]&gt;=50,"Yes", "No")</f>
        <v>Yes</v>
      </c>
      <c r="K755" s="3">
        <f>Table3[[#This Row],[actual_price]]*Table3[[#This Row],[rating]]</f>
        <v>8195.9</v>
      </c>
      <c r="L755" s="3" t="str">
        <f>IF(Table3[[#This Row],[discounted_price]]&lt;200, "&lt;$200", IF(Table3[[#This Row],[discounted_price]]&lt;=500, "$200-$500", "&gt;$500" ))</f>
        <v>&gt;$500</v>
      </c>
      <c r="M755" s="3">
        <f>Table3[[#This Row],[rating]]+(Table3[[#This Row],[rating_count]]/1000)</f>
        <v>34.569000000000003</v>
      </c>
      <c r="N755" s="2" t="s">
        <v>6190</v>
      </c>
      <c r="O755" s="2" t="s">
        <v>6191</v>
      </c>
      <c r="P755" s="2" t="s">
        <v>6192</v>
      </c>
      <c r="Q755" s="2" t="s">
        <v>6193</v>
      </c>
      <c r="R755" s="2" t="s">
        <v>6194</v>
      </c>
      <c r="S755" s="2" t="s">
        <v>6195</v>
      </c>
      <c r="T755" s="2" t="s">
        <v>6196</v>
      </c>
      <c r="U755" s="8" t="s">
        <v>6197</v>
      </c>
    </row>
    <row r="756" spans="1:21" ht="45" customHeight="1" x14ac:dyDescent="0.25">
      <c r="A756" s="7" t="s">
        <v>6198</v>
      </c>
      <c r="B756" s="2" t="s">
        <v>6199</v>
      </c>
      <c r="C756" s="2" t="s">
        <v>6200</v>
      </c>
      <c r="D756" s="2">
        <v>449</v>
      </c>
      <c r="E756" s="2">
        <v>999</v>
      </c>
      <c r="F756" s="5">
        <v>0.55000000000000004</v>
      </c>
      <c r="G756" s="2">
        <v>4.4000000000000004</v>
      </c>
      <c r="H756" s="3">
        <v>9940</v>
      </c>
      <c r="I756" s="3">
        <f>(Table3[[#This Row],[actual_price]]-Table3[[#This Row],[discounted_price]])/Table3[[#This Row],[actual_price]]*100</f>
        <v>55.055055055055057</v>
      </c>
      <c r="J756" s="3" t="str">
        <f>IF(Table3[[#This Row],[Discount %'[Calculated']]]&gt;=50,"Yes", "No")</f>
        <v>Yes</v>
      </c>
      <c r="K756" s="3">
        <f>Table3[[#This Row],[actual_price]]*Table3[[#This Row],[rating]]</f>
        <v>4395.6000000000004</v>
      </c>
      <c r="L756" s="3" t="str">
        <f>IF(Table3[[#This Row],[discounted_price]]&lt;200, "&lt;$200", IF(Table3[[#This Row],[discounted_price]]&lt;=500, "$200-$500", "&gt;$500" ))</f>
        <v>$200-$500</v>
      </c>
      <c r="M756" s="3">
        <f>Table3[[#This Row],[rating]]+(Table3[[#This Row],[rating_count]]/1000)</f>
        <v>14.34</v>
      </c>
      <c r="N756" s="2" t="s">
        <v>6201</v>
      </c>
      <c r="O756" s="2" t="s">
        <v>6202</v>
      </c>
      <c r="P756" s="2" t="s">
        <v>6203</v>
      </c>
      <c r="Q756" s="2" t="s">
        <v>6204</v>
      </c>
      <c r="R756" s="2" t="s">
        <v>6205</v>
      </c>
      <c r="S756" s="2" t="s">
        <v>6206</v>
      </c>
      <c r="T756" s="2" t="s">
        <v>6207</v>
      </c>
      <c r="U756" s="8" t="s">
        <v>6208</v>
      </c>
    </row>
    <row r="757" spans="1:21" ht="45" customHeight="1" x14ac:dyDescent="0.25">
      <c r="A757" s="7" t="s">
        <v>6209</v>
      </c>
      <c r="B757" s="2" t="s">
        <v>6210</v>
      </c>
      <c r="C757" s="2" t="s">
        <v>6211</v>
      </c>
      <c r="D757" s="2">
        <v>549</v>
      </c>
      <c r="E757" s="2">
        <v>999</v>
      </c>
      <c r="F757" s="5">
        <v>0.45</v>
      </c>
      <c r="G757" s="2">
        <v>4.3</v>
      </c>
      <c r="H757" s="3">
        <v>7758</v>
      </c>
      <c r="I757" s="3">
        <f>(Table3[[#This Row],[actual_price]]-Table3[[#This Row],[discounted_price]])/Table3[[#This Row],[actual_price]]*100</f>
        <v>45.045045045045043</v>
      </c>
      <c r="J757" s="3" t="str">
        <f>IF(Table3[[#This Row],[Discount %'[Calculated']]]&gt;=50,"Yes", "No")</f>
        <v>No</v>
      </c>
      <c r="K757" s="3">
        <f>Table3[[#This Row],[actual_price]]*Table3[[#This Row],[rating]]</f>
        <v>4295.7</v>
      </c>
      <c r="L757" s="3" t="str">
        <f>IF(Table3[[#This Row],[discounted_price]]&lt;200, "&lt;$200", IF(Table3[[#This Row],[discounted_price]]&lt;=500, "$200-$500", "&gt;$500" ))</f>
        <v>&gt;$500</v>
      </c>
      <c r="M757" s="3">
        <f>Table3[[#This Row],[rating]]+(Table3[[#This Row],[rating_count]]/1000)</f>
        <v>12.058</v>
      </c>
      <c r="N757" s="2" t="s">
        <v>6212</v>
      </c>
      <c r="O757" s="2" t="s">
        <v>6213</v>
      </c>
      <c r="P757" s="2" t="s">
        <v>6214</v>
      </c>
      <c r="Q757" s="2" t="s">
        <v>6215</v>
      </c>
      <c r="R757" s="2" t="s">
        <v>6216</v>
      </c>
      <c r="S757" s="2" t="s">
        <v>6217</v>
      </c>
      <c r="T757" s="2" t="s">
        <v>6218</v>
      </c>
      <c r="U757" s="8" t="s">
        <v>6219</v>
      </c>
    </row>
    <row r="758" spans="1:21" ht="45" customHeight="1" x14ac:dyDescent="0.25">
      <c r="A758" s="7" t="s">
        <v>6220</v>
      </c>
      <c r="B758" s="2" t="s">
        <v>6221</v>
      </c>
      <c r="C758" s="2" t="s">
        <v>5443</v>
      </c>
      <c r="D758" s="4">
        <v>1529</v>
      </c>
      <c r="E758" s="4">
        <v>2399</v>
      </c>
      <c r="F758" s="5">
        <v>0.36</v>
      </c>
      <c r="G758" s="2">
        <v>4.3</v>
      </c>
      <c r="H758" s="3">
        <v>68409</v>
      </c>
      <c r="I758" s="3">
        <f>(Table3[[#This Row],[actual_price]]-Table3[[#This Row],[discounted_price]])/Table3[[#This Row],[actual_price]]*100</f>
        <v>36.265110462692789</v>
      </c>
      <c r="J758" s="3" t="str">
        <f>IF(Table3[[#This Row],[Discount %'[Calculated']]]&gt;=50,"Yes", "No")</f>
        <v>No</v>
      </c>
      <c r="K758" s="3">
        <f>Table3[[#This Row],[actual_price]]*Table3[[#This Row],[rating]]</f>
        <v>10315.699999999999</v>
      </c>
      <c r="L758" s="3" t="str">
        <f>IF(Table3[[#This Row],[discounted_price]]&lt;200, "&lt;$200", IF(Table3[[#This Row],[discounted_price]]&lt;=500, "$200-$500", "&gt;$500" ))</f>
        <v>&gt;$500</v>
      </c>
      <c r="M758" s="3">
        <f>Table3[[#This Row],[rating]]+(Table3[[#This Row],[rating_count]]/1000)</f>
        <v>72.709000000000003</v>
      </c>
      <c r="N758" s="2" t="s">
        <v>6222</v>
      </c>
      <c r="O758" s="2" t="s">
        <v>6223</v>
      </c>
      <c r="P758" s="2" t="s">
        <v>6224</v>
      </c>
      <c r="Q758" s="2" t="s">
        <v>6225</v>
      </c>
      <c r="R758" s="2" t="s">
        <v>6226</v>
      </c>
      <c r="S758" s="2" t="s">
        <v>6227</v>
      </c>
      <c r="T758" s="2" t="s">
        <v>6228</v>
      </c>
      <c r="U758" s="8" t="s">
        <v>6229</v>
      </c>
    </row>
    <row r="759" spans="1:21" ht="45" customHeight="1" x14ac:dyDescent="0.25">
      <c r="A759" s="7" t="s">
        <v>6230</v>
      </c>
      <c r="B759" s="2" t="s">
        <v>6231</v>
      </c>
      <c r="C759" s="2" t="s">
        <v>6232</v>
      </c>
      <c r="D759" s="2">
        <v>100</v>
      </c>
      <c r="E759" s="2">
        <v>100</v>
      </c>
      <c r="F759" s="5">
        <v>0</v>
      </c>
      <c r="G759" s="2">
        <v>4.3</v>
      </c>
      <c r="H759" s="3">
        <v>3095</v>
      </c>
      <c r="I759" s="3">
        <f>(Table3[[#This Row],[actual_price]]-Table3[[#This Row],[discounted_price]])/Table3[[#This Row],[actual_price]]*100</f>
        <v>0</v>
      </c>
      <c r="J759" s="3" t="str">
        <f>IF(Table3[[#This Row],[Discount %'[Calculated']]]&gt;=50,"Yes", "No")</f>
        <v>No</v>
      </c>
      <c r="K759" s="3">
        <f>Table3[[#This Row],[actual_price]]*Table3[[#This Row],[rating]]</f>
        <v>430</v>
      </c>
      <c r="L759" s="3" t="str">
        <f>IF(Table3[[#This Row],[discounted_price]]&lt;200, "&lt;$200", IF(Table3[[#This Row],[discounted_price]]&lt;=500, "$200-$500", "&gt;$500" ))</f>
        <v>&lt;$200</v>
      </c>
      <c r="M759" s="3">
        <f>Table3[[#This Row],[rating]]+(Table3[[#This Row],[rating_count]]/1000)</f>
        <v>7.3949999999999996</v>
      </c>
      <c r="N759" s="2" t="s">
        <v>6233</v>
      </c>
      <c r="O759" s="2" t="s">
        <v>6234</v>
      </c>
      <c r="P759" s="2" t="s">
        <v>6235</v>
      </c>
      <c r="Q759" s="2" t="s">
        <v>6236</v>
      </c>
      <c r="R759" s="2" t="s">
        <v>6237</v>
      </c>
      <c r="S759" s="2" t="s">
        <v>6238</v>
      </c>
      <c r="T759" s="2" t="s">
        <v>6239</v>
      </c>
      <c r="U759" s="8" t="s">
        <v>6240</v>
      </c>
    </row>
    <row r="760" spans="1:21" ht="45" customHeight="1" x14ac:dyDescent="0.25">
      <c r="A760" s="7" t="s">
        <v>6241</v>
      </c>
      <c r="B760" s="2" t="s">
        <v>6242</v>
      </c>
      <c r="C760" s="2" t="s">
        <v>4901</v>
      </c>
      <c r="D760" s="2">
        <v>299</v>
      </c>
      <c r="E760" s="4">
        <v>1499</v>
      </c>
      <c r="F760" s="5">
        <v>0.8</v>
      </c>
      <c r="G760" s="2">
        <v>4.2</v>
      </c>
      <c r="H760" s="3">
        <v>903</v>
      </c>
      <c r="I760" s="3">
        <f>(Table3[[#This Row],[actual_price]]-Table3[[#This Row],[discounted_price]])/Table3[[#This Row],[actual_price]]*100</f>
        <v>80.053368912608406</v>
      </c>
      <c r="J760" s="3" t="str">
        <f>IF(Table3[[#This Row],[Discount %'[Calculated']]]&gt;=50,"Yes", "No")</f>
        <v>Yes</v>
      </c>
      <c r="K760" s="3">
        <f>Table3[[#This Row],[actual_price]]*Table3[[#This Row],[rating]]</f>
        <v>6295.8</v>
      </c>
      <c r="L760" s="3" t="str">
        <f>IF(Table3[[#This Row],[discounted_price]]&lt;200, "&lt;$200", IF(Table3[[#This Row],[discounted_price]]&lt;=500, "$200-$500", "&gt;$500" ))</f>
        <v>$200-$500</v>
      </c>
      <c r="M760" s="3">
        <f>Table3[[#This Row],[rating]]+(Table3[[#This Row],[rating_count]]/1000)</f>
        <v>5.1029999999999998</v>
      </c>
      <c r="N760" s="2" t="s">
        <v>6243</v>
      </c>
      <c r="O760" s="2" t="s">
        <v>6244</v>
      </c>
      <c r="P760" s="2" t="s">
        <v>6245</v>
      </c>
      <c r="Q760" s="2" t="s">
        <v>6246</v>
      </c>
      <c r="R760" s="2" t="s">
        <v>6247</v>
      </c>
      <c r="S760" s="2" t="s">
        <v>6248</v>
      </c>
      <c r="T760" s="2" t="s">
        <v>6249</v>
      </c>
      <c r="U760" s="8" t="s">
        <v>6250</v>
      </c>
    </row>
    <row r="761" spans="1:21" ht="45" customHeight="1" x14ac:dyDescent="0.25">
      <c r="A761" s="7" t="s">
        <v>6251</v>
      </c>
      <c r="B761" s="2" t="s">
        <v>6252</v>
      </c>
      <c r="C761" s="2" t="s">
        <v>5102</v>
      </c>
      <c r="D761" s="4">
        <v>1295</v>
      </c>
      <c r="E761" s="4">
        <v>1795</v>
      </c>
      <c r="F761" s="5">
        <v>0.28000000000000003</v>
      </c>
      <c r="G761" s="2">
        <v>4.0999999999999996</v>
      </c>
      <c r="H761" s="3">
        <v>25771</v>
      </c>
      <c r="I761" s="3">
        <f>(Table3[[#This Row],[actual_price]]-Table3[[#This Row],[discounted_price]])/Table3[[#This Row],[actual_price]]*100</f>
        <v>27.855153203342621</v>
      </c>
      <c r="J761" s="3" t="str">
        <f>IF(Table3[[#This Row],[Discount %'[Calculated']]]&gt;=50,"Yes", "No")</f>
        <v>No</v>
      </c>
      <c r="K761" s="3">
        <f>Table3[[#This Row],[actual_price]]*Table3[[#This Row],[rating]]</f>
        <v>7359.4999999999991</v>
      </c>
      <c r="L761" s="3" t="str">
        <f>IF(Table3[[#This Row],[discounted_price]]&lt;200, "&lt;$200", IF(Table3[[#This Row],[discounted_price]]&lt;=500, "$200-$500", "&gt;$500" ))</f>
        <v>&gt;$500</v>
      </c>
      <c r="M761" s="3">
        <f>Table3[[#This Row],[rating]]+(Table3[[#This Row],[rating_count]]/1000)</f>
        <v>29.871000000000002</v>
      </c>
      <c r="N761" s="2" t="s">
        <v>6253</v>
      </c>
      <c r="O761" s="2" t="s">
        <v>6254</v>
      </c>
      <c r="P761" s="2" t="s">
        <v>6255</v>
      </c>
      <c r="Q761" s="2" t="s">
        <v>6256</v>
      </c>
      <c r="R761" s="2" t="s">
        <v>6257</v>
      </c>
      <c r="S761" s="2" t="s">
        <v>6258</v>
      </c>
      <c r="T761" s="2" t="s">
        <v>6259</v>
      </c>
      <c r="U761" s="8" t="s">
        <v>6260</v>
      </c>
    </row>
    <row r="762" spans="1:21" ht="45" customHeight="1" x14ac:dyDescent="0.25">
      <c r="A762" s="7" t="s">
        <v>6261</v>
      </c>
      <c r="B762" s="2" t="s">
        <v>6262</v>
      </c>
      <c r="C762" s="2" t="s">
        <v>3066</v>
      </c>
      <c r="D762" s="2">
        <v>699</v>
      </c>
      <c r="E762" s="2">
        <v>999</v>
      </c>
      <c r="F762" s="5">
        <v>0.3</v>
      </c>
      <c r="G762" s="2">
        <v>4.0999999999999996</v>
      </c>
      <c r="H762" s="3">
        <v>273189</v>
      </c>
      <c r="I762" s="3">
        <f>(Table3[[#This Row],[actual_price]]-Table3[[#This Row],[discounted_price]])/Table3[[#This Row],[actual_price]]*100</f>
        <v>30.03003003003003</v>
      </c>
      <c r="J762" s="3" t="str">
        <f>IF(Table3[[#This Row],[Discount %'[Calculated']]]&gt;=50,"Yes", "No")</f>
        <v>No</v>
      </c>
      <c r="K762" s="3">
        <f>Table3[[#This Row],[actual_price]]*Table3[[#This Row],[rating]]</f>
        <v>4095.8999999999996</v>
      </c>
      <c r="L762" s="3" t="str">
        <f>IF(Table3[[#This Row],[discounted_price]]&lt;200, "&lt;$200", IF(Table3[[#This Row],[discounted_price]]&lt;=500, "$200-$500", "&gt;$500" ))</f>
        <v>&gt;$500</v>
      </c>
      <c r="M762" s="3">
        <f>Table3[[#This Row],[rating]]+(Table3[[#This Row],[rating_count]]/1000)</f>
        <v>277.28900000000004</v>
      </c>
      <c r="N762" s="2" t="s">
        <v>6263</v>
      </c>
      <c r="O762" s="2" t="s">
        <v>6264</v>
      </c>
      <c r="P762" s="2" t="s">
        <v>6265</v>
      </c>
      <c r="Q762" s="2" t="s">
        <v>6266</v>
      </c>
      <c r="R762" s="2" t="s">
        <v>6267</v>
      </c>
      <c r="S762" s="2" t="s">
        <v>6268</v>
      </c>
      <c r="T762" s="2" t="s">
        <v>6269</v>
      </c>
      <c r="U762" s="8" t="s">
        <v>6270</v>
      </c>
    </row>
    <row r="763" spans="1:21" ht="45" customHeight="1" x14ac:dyDescent="0.25">
      <c r="A763" s="7" t="s">
        <v>6271</v>
      </c>
      <c r="B763" s="2" t="s">
        <v>6272</v>
      </c>
      <c r="C763" s="2" t="s">
        <v>6273</v>
      </c>
      <c r="D763" s="2">
        <v>252</v>
      </c>
      <c r="E763" s="2">
        <v>315</v>
      </c>
      <c r="F763" s="5">
        <v>0.2</v>
      </c>
      <c r="G763" s="2">
        <v>4.5</v>
      </c>
      <c r="H763" s="3">
        <v>3785</v>
      </c>
      <c r="I763" s="3">
        <f>(Table3[[#This Row],[actual_price]]-Table3[[#This Row],[discounted_price]])/Table3[[#This Row],[actual_price]]*100</f>
        <v>20</v>
      </c>
      <c r="J763" s="3" t="str">
        <f>IF(Table3[[#This Row],[Discount %'[Calculated']]]&gt;=50,"Yes", "No")</f>
        <v>No</v>
      </c>
      <c r="K763" s="3">
        <f>Table3[[#This Row],[actual_price]]*Table3[[#This Row],[rating]]</f>
        <v>1417.5</v>
      </c>
      <c r="L763" s="3" t="str">
        <f>IF(Table3[[#This Row],[discounted_price]]&lt;200, "&lt;$200", IF(Table3[[#This Row],[discounted_price]]&lt;=500, "$200-$500", "&gt;$500" ))</f>
        <v>$200-$500</v>
      </c>
      <c r="M763" s="3">
        <f>Table3[[#This Row],[rating]]+(Table3[[#This Row],[rating_count]]/1000)</f>
        <v>8.2850000000000001</v>
      </c>
      <c r="N763" s="2" t="s">
        <v>6274</v>
      </c>
      <c r="O763" s="2" t="s">
        <v>6275</v>
      </c>
      <c r="P763" s="2" t="s">
        <v>6276</v>
      </c>
      <c r="Q763" s="2" t="s">
        <v>6277</v>
      </c>
      <c r="R763" s="2" t="s">
        <v>6278</v>
      </c>
      <c r="S763" s="2" t="s">
        <v>6279</v>
      </c>
      <c r="T763" s="2" t="s">
        <v>6280</v>
      </c>
      <c r="U763" s="8" t="s">
        <v>6281</v>
      </c>
    </row>
    <row r="764" spans="1:21" ht="45" customHeight="1" x14ac:dyDescent="0.25">
      <c r="A764" s="7" t="s">
        <v>6282</v>
      </c>
      <c r="B764" s="2" t="s">
        <v>6283</v>
      </c>
      <c r="C764" s="2" t="s">
        <v>5047</v>
      </c>
      <c r="D764" s="2">
        <v>190</v>
      </c>
      <c r="E764" s="2">
        <v>220</v>
      </c>
      <c r="F764" s="5">
        <v>0.14000000000000001</v>
      </c>
      <c r="G764" s="2">
        <v>4.4000000000000004</v>
      </c>
      <c r="H764" s="3">
        <v>2866</v>
      </c>
      <c r="I764" s="3">
        <f>(Table3[[#This Row],[actual_price]]-Table3[[#This Row],[discounted_price]])/Table3[[#This Row],[actual_price]]*100</f>
        <v>13.636363636363635</v>
      </c>
      <c r="J764" s="3" t="str">
        <f>IF(Table3[[#This Row],[Discount %'[Calculated']]]&gt;=50,"Yes", "No")</f>
        <v>No</v>
      </c>
      <c r="K764" s="3">
        <f>Table3[[#This Row],[actual_price]]*Table3[[#This Row],[rating]]</f>
        <v>968.00000000000011</v>
      </c>
      <c r="L764" s="3" t="str">
        <f>IF(Table3[[#This Row],[discounted_price]]&lt;200, "&lt;$200", IF(Table3[[#This Row],[discounted_price]]&lt;=500, "$200-$500", "&gt;$500" ))</f>
        <v>&lt;$200</v>
      </c>
      <c r="M764" s="3">
        <f>Table3[[#This Row],[rating]]+(Table3[[#This Row],[rating_count]]/1000)</f>
        <v>7.266</v>
      </c>
      <c r="N764" s="2" t="s">
        <v>6284</v>
      </c>
      <c r="O764" s="2" t="s">
        <v>6285</v>
      </c>
      <c r="P764" s="2" t="s">
        <v>6286</v>
      </c>
      <c r="Q764" s="2" t="s">
        <v>6287</v>
      </c>
      <c r="R764" s="2" t="s">
        <v>6288</v>
      </c>
      <c r="S764" s="2" t="s">
        <v>6289</v>
      </c>
      <c r="T764" s="2" t="s">
        <v>6290</v>
      </c>
      <c r="U764" s="8" t="s">
        <v>6291</v>
      </c>
    </row>
    <row r="765" spans="1:21" ht="45" customHeight="1" x14ac:dyDescent="0.25">
      <c r="A765" s="7" t="s">
        <v>6292</v>
      </c>
      <c r="B765" s="2" t="s">
        <v>6293</v>
      </c>
      <c r="C765" s="2" t="s">
        <v>5102</v>
      </c>
      <c r="D765" s="4">
        <v>1299</v>
      </c>
      <c r="E765" s="4">
        <v>1599</v>
      </c>
      <c r="F765" s="5">
        <v>0.19</v>
      </c>
      <c r="G765" s="2">
        <v>4.3</v>
      </c>
      <c r="H765" s="3">
        <v>27223</v>
      </c>
      <c r="I765" s="3">
        <f>(Table3[[#This Row],[actual_price]]-Table3[[#This Row],[discounted_price]])/Table3[[#This Row],[actual_price]]*100</f>
        <v>18.761726078799249</v>
      </c>
      <c r="J765" s="3" t="str">
        <f>IF(Table3[[#This Row],[Discount %'[Calculated']]]&gt;=50,"Yes", "No")</f>
        <v>No</v>
      </c>
      <c r="K765" s="3">
        <f>Table3[[#This Row],[actual_price]]*Table3[[#This Row],[rating]]</f>
        <v>6875.7</v>
      </c>
      <c r="L765" s="3" t="str">
        <f>IF(Table3[[#This Row],[discounted_price]]&lt;200, "&lt;$200", IF(Table3[[#This Row],[discounted_price]]&lt;=500, "$200-$500", "&gt;$500" ))</f>
        <v>&gt;$500</v>
      </c>
      <c r="M765" s="3">
        <f>Table3[[#This Row],[rating]]+(Table3[[#This Row],[rating_count]]/1000)</f>
        <v>31.523</v>
      </c>
      <c r="N765" s="2" t="s">
        <v>6294</v>
      </c>
      <c r="O765" s="2" t="s">
        <v>6295</v>
      </c>
      <c r="P765" s="2" t="s">
        <v>6296</v>
      </c>
      <c r="Q765" s="2" t="s">
        <v>6297</v>
      </c>
      <c r="R765" s="2" t="s">
        <v>6298</v>
      </c>
      <c r="S765" s="2" t="s">
        <v>6299</v>
      </c>
      <c r="T765" s="2" t="s">
        <v>6300</v>
      </c>
      <c r="U765" s="8" t="s">
        <v>6301</v>
      </c>
    </row>
    <row r="766" spans="1:21" ht="45" customHeight="1" x14ac:dyDescent="0.25">
      <c r="A766" s="7" t="s">
        <v>6302</v>
      </c>
      <c r="B766" s="2" t="s">
        <v>6303</v>
      </c>
      <c r="C766" s="2" t="s">
        <v>4834</v>
      </c>
      <c r="D766" s="2">
        <v>729</v>
      </c>
      <c r="E766" s="4">
        <v>1650</v>
      </c>
      <c r="F766" s="5">
        <v>0.56000000000000005</v>
      </c>
      <c r="G766" s="2">
        <v>4.3</v>
      </c>
      <c r="H766" s="3">
        <v>82356</v>
      </c>
      <c r="I766" s="3">
        <f>(Table3[[#This Row],[actual_price]]-Table3[[#This Row],[discounted_price]])/Table3[[#This Row],[actual_price]]*100</f>
        <v>55.81818181818182</v>
      </c>
      <c r="J766" s="3" t="str">
        <f>IF(Table3[[#This Row],[Discount %'[Calculated']]]&gt;=50,"Yes", "No")</f>
        <v>Yes</v>
      </c>
      <c r="K766" s="3">
        <f>Table3[[#This Row],[actual_price]]*Table3[[#This Row],[rating]]</f>
        <v>7095</v>
      </c>
      <c r="L766" s="3" t="str">
        <f>IF(Table3[[#This Row],[discounted_price]]&lt;200, "&lt;$200", IF(Table3[[#This Row],[discounted_price]]&lt;=500, "$200-$500", "&gt;$500" ))</f>
        <v>&gt;$500</v>
      </c>
      <c r="M766" s="3">
        <f>Table3[[#This Row],[rating]]+(Table3[[#This Row],[rating_count]]/1000)</f>
        <v>86.655999999999992</v>
      </c>
      <c r="N766" s="2" t="s">
        <v>6304</v>
      </c>
      <c r="O766" s="2" t="s">
        <v>6305</v>
      </c>
      <c r="P766" s="2" t="s">
        <v>6306</v>
      </c>
      <c r="Q766" s="2" t="s">
        <v>6307</v>
      </c>
      <c r="R766" s="2" t="s">
        <v>6308</v>
      </c>
      <c r="S766" s="2" t="s">
        <v>6309</v>
      </c>
      <c r="T766" s="2" t="s">
        <v>6310</v>
      </c>
      <c r="U766" s="8" t="s">
        <v>6311</v>
      </c>
    </row>
    <row r="767" spans="1:21" ht="45" customHeight="1" x14ac:dyDescent="0.25">
      <c r="A767" s="7" t="s">
        <v>6312</v>
      </c>
      <c r="B767" s="2" t="s">
        <v>6313</v>
      </c>
      <c r="C767" s="2" t="s">
        <v>6314</v>
      </c>
      <c r="D767" s="2">
        <v>480</v>
      </c>
      <c r="E767" s="2">
        <v>600</v>
      </c>
      <c r="F767" s="5">
        <v>0.2</v>
      </c>
      <c r="G767" s="2">
        <v>4.3</v>
      </c>
      <c r="H767" s="3">
        <v>5719</v>
      </c>
      <c r="I767" s="3">
        <f>(Table3[[#This Row],[actual_price]]-Table3[[#This Row],[discounted_price]])/Table3[[#This Row],[actual_price]]*100</f>
        <v>20</v>
      </c>
      <c r="J767" s="3" t="str">
        <f>IF(Table3[[#This Row],[Discount %'[Calculated']]]&gt;=50,"Yes", "No")</f>
        <v>No</v>
      </c>
      <c r="K767" s="3">
        <f>Table3[[#This Row],[actual_price]]*Table3[[#This Row],[rating]]</f>
        <v>2580</v>
      </c>
      <c r="L767" s="3" t="str">
        <f>IF(Table3[[#This Row],[discounted_price]]&lt;200, "&lt;$200", IF(Table3[[#This Row],[discounted_price]]&lt;=500, "$200-$500", "&gt;$500" ))</f>
        <v>$200-$500</v>
      </c>
      <c r="M767" s="3">
        <f>Table3[[#This Row],[rating]]+(Table3[[#This Row],[rating_count]]/1000)</f>
        <v>10.019</v>
      </c>
      <c r="N767" s="2" t="s">
        <v>6315</v>
      </c>
      <c r="O767" s="2" t="s">
        <v>6316</v>
      </c>
      <c r="P767" s="2" t="s">
        <v>6317</v>
      </c>
      <c r="Q767" s="2" t="s">
        <v>6318</v>
      </c>
      <c r="R767" s="2" t="s">
        <v>6319</v>
      </c>
      <c r="S767" s="2" t="s">
        <v>6320</v>
      </c>
      <c r="T767" s="2" t="s">
        <v>6321</v>
      </c>
      <c r="U767" s="8" t="s">
        <v>6322</v>
      </c>
    </row>
    <row r="768" spans="1:21" ht="45" customHeight="1" x14ac:dyDescent="0.25">
      <c r="A768" s="7" t="s">
        <v>4122</v>
      </c>
      <c r="B768" s="2" t="s">
        <v>4123</v>
      </c>
      <c r="C768" s="2" t="s">
        <v>2948</v>
      </c>
      <c r="D768" s="4">
        <v>1799</v>
      </c>
      <c r="E768" s="4">
        <v>6990</v>
      </c>
      <c r="F768" s="5">
        <v>0.74</v>
      </c>
      <c r="G768" s="2">
        <v>4</v>
      </c>
      <c r="H768" s="3">
        <v>26880</v>
      </c>
      <c r="I768" s="3">
        <f>(Table3[[#This Row],[actual_price]]-Table3[[#This Row],[discounted_price]])/Table3[[#This Row],[actual_price]]*100</f>
        <v>74.263233190271819</v>
      </c>
      <c r="J768" s="3" t="str">
        <f>IF(Table3[[#This Row],[Discount %'[Calculated']]]&gt;=50,"Yes", "No")</f>
        <v>Yes</v>
      </c>
      <c r="K768" s="3">
        <f>Table3[[#This Row],[actual_price]]*Table3[[#This Row],[rating]]</f>
        <v>27960</v>
      </c>
      <c r="L768" s="3" t="str">
        <f>IF(Table3[[#This Row],[discounted_price]]&lt;200, "&lt;$200", IF(Table3[[#This Row],[discounted_price]]&lt;=500, "$200-$500", "&gt;$500" ))</f>
        <v>&gt;$500</v>
      </c>
      <c r="M768" s="3">
        <f>Table3[[#This Row],[rating]]+(Table3[[#This Row],[rating_count]]/1000)</f>
        <v>30.88</v>
      </c>
      <c r="N768" s="2" t="s">
        <v>4124</v>
      </c>
      <c r="O768" s="2" t="s">
        <v>4125</v>
      </c>
      <c r="P768" s="2" t="s">
        <v>4126</v>
      </c>
      <c r="Q768" s="2" t="s">
        <v>4127</v>
      </c>
      <c r="R768" s="2" t="s">
        <v>4128</v>
      </c>
      <c r="S768" s="2" t="s">
        <v>6323</v>
      </c>
      <c r="T768" s="2" t="s">
        <v>6324</v>
      </c>
      <c r="U768" s="8" t="s">
        <v>6325</v>
      </c>
    </row>
    <row r="769" spans="1:21" ht="45" customHeight="1" x14ac:dyDescent="0.25">
      <c r="A769" s="7" t="s">
        <v>6326</v>
      </c>
      <c r="B769" s="2" t="s">
        <v>6327</v>
      </c>
      <c r="C769" s="2" t="s">
        <v>4876</v>
      </c>
      <c r="D769" s="2">
        <v>999</v>
      </c>
      <c r="E769" s="4">
        <v>2499</v>
      </c>
      <c r="F769" s="5">
        <v>0.6</v>
      </c>
      <c r="G769" s="2">
        <v>4.3</v>
      </c>
      <c r="H769" s="3">
        <v>1690</v>
      </c>
      <c r="I769" s="3">
        <f>(Table3[[#This Row],[actual_price]]-Table3[[#This Row],[discounted_price]])/Table3[[#This Row],[actual_price]]*100</f>
        <v>60.024009603841534</v>
      </c>
      <c r="J769" s="3" t="str">
        <f>IF(Table3[[#This Row],[Discount %'[Calculated']]]&gt;=50,"Yes", "No")</f>
        <v>Yes</v>
      </c>
      <c r="K769" s="3">
        <f>Table3[[#This Row],[actual_price]]*Table3[[#This Row],[rating]]</f>
        <v>10745.699999999999</v>
      </c>
      <c r="L769" s="3" t="str">
        <f>IF(Table3[[#This Row],[discounted_price]]&lt;200, "&lt;$200", IF(Table3[[#This Row],[discounted_price]]&lt;=500, "$200-$500", "&gt;$500" ))</f>
        <v>&gt;$500</v>
      </c>
      <c r="M769" s="3">
        <f>Table3[[#This Row],[rating]]+(Table3[[#This Row],[rating_count]]/1000)</f>
        <v>5.99</v>
      </c>
      <c r="N769" s="2" t="s">
        <v>6328</v>
      </c>
      <c r="O769" s="2" t="s">
        <v>6329</v>
      </c>
      <c r="P769" s="2" t="s">
        <v>6330</v>
      </c>
      <c r="Q769" s="2" t="s">
        <v>6331</v>
      </c>
      <c r="R769" s="2" t="s">
        <v>6332</v>
      </c>
      <c r="S769" s="2" t="s">
        <v>6333</v>
      </c>
      <c r="T769" s="2" t="s">
        <v>6334</v>
      </c>
      <c r="U769" s="8" t="s">
        <v>6335</v>
      </c>
    </row>
    <row r="770" spans="1:21" ht="45" customHeight="1" x14ac:dyDescent="0.25">
      <c r="A770" s="7" t="s">
        <v>272</v>
      </c>
      <c r="B770" s="2" t="s">
        <v>273</v>
      </c>
      <c r="C770" s="2" t="s">
        <v>18</v>
      </c>
      <c r="D770" s="2">
        <v>299</v>
      </c>
      <c r="E770" s="2">
        <v>399</v>
      </c>
      <c r="F770" s="5">
        <v>0.25</v>
      </c>
      <c r="G770" s="2">
        <v>4</v>
      </c>
      <c r="H770" s="3">
        <v>2766</v>
      </c>
      <c r="I770" s="3">
        <f>(Table3[[#This Row],[actual_price]]-Table3[[#This Row],[discounted_price]])/Table3[[#This Row],[actual_price]]*100</f>
        <v>25.062656641604008</v>
      </c>
      <c r="J770" s="3" t="str">
        <f>IF(Table3[[#This Row],[Discount %'[Calculated']]]&gt;=50,"Yes", "No")</f>
        <v>No</v>
      </c>
      <c r="K770" s="3">
        <f>Table3[[#This Row],[actual_price]]*Table3[[#This Row],[rating]]</f>
        <v>1596</v>
      </c>
      <c r="L770" s="3" t="str">
        <f>IF(Table3[[#This Row],[discounted_price]]&lt;200, "&lt;$200", IF(Table3[[#This Row],[discounted_price]]&lt;=500, "$200-$500", "&gt;$500" ))</f>
        <v>$200-$500</v>
      </c>
      <c r="M770" s="3">
        <f>Table3[[#This Row],[rating]]+(Table3[[#This Row],[rating_count]]/1000)</f>
        <v>6.766</v>
      </c>
      <c r="N770" s="2" t="s">
        <v>274</v>
      </c>
      <c r="O770" s="2" t="s">
        <v>275</v>
      </c>
      <c r="P770" s="2" t="s">
        <v>276</v>
      </c>
      <c r="Q770" s="2" t="s">
        <v>277</v>
      </c>
      <c r="R770" s="2" t="s">
        <v>278</v>
      </c>
      <c r="S770" s="2" t="s">
        <v>279</v>
      </c>
      <c r="T770" s="2" t="s">
        <v>6336</v>
      </c>
      <c r="U770" s="8" t="s">
        <v>6337</v>
      </c>
    </row>
    <row r="771" spans="1:21" ht="45" customHeight="1" x14ac:dyDescent="0.25">
      <c r="A771" s="7" t="s">
        <v>6338</v>
      </c>
      <c r="B771" s="2" t="s">
        <v>6339</v>
      </c>
      <c r="C771" s="2" t="s">
        <v>6340</v>
      </c>
      <c r="D771" s="2">
        <v>238</v>
      </c>
      <c r="E771" s="2">
        <v>699</v>
      </c>
      <c r="F771" s="5">
        <v>0.66</v>
      </c>
      <c r="G771" s="2">
        <v>4.4000000000000004</v>
      </c>
      <c r="H771" s="3">
        <v>8372</v>
      </c>
      <c r="I771" s="3">
        <f>(Table3[[#This Row],[actual_price]]-Table3[[#This Row],[discounted_price]])/Table3[[#This Row],[actual_price]]*100</f>
        <v>65.951359084406292</v>
      </c>
      <c r="J771" s="3" t="str">
        <f>IF(Table3[[#This Row],[Discount %'[Calculated']]]&gt;=50,"Yes", "No")</f>
        <v>Yes</v>
      </c>
      <c r="K771" s="3">
        <f>Table3[[#This Row],[actual_price]]*Table3[[#This Row],[rating]]</f>
        <v>3075.6000000000004</v>
      </c>
      <c r="L771" s="3" t="str">
        <f>IF(Table3[[#This Row],[discounted_price]]&lt;200, "&lt;$200", IF(Table3[[#This Row],[discounted_price]]&lt;=500, "$200-$500", "&gt;$500" ))</f>
        <v>$200-$500</v>
      </c>
      <c r="M771" s="3">
        <f>Table3[[#This Row],[rating]]+(Table3[[#This Row],[rating_count]]/1000)</f>
        <v>12.772</v>
      </c>
      <c r="N771" s="2" t="s">
        <v>6341</v>
      </c>
      <c r="O771" s="2" t="s">
        <v>6342</v>
      </c>
      <c r="P771" s="2" t="s">
        <v>6343</v>
      </c>
      <c r="Q771" s="2" t="s">
        <v>6344</v>
      </c>
      <c r="R771" s="2" t="s">
        <v>6345</v>
      </c>
      <c r="S771" s="2" t="s">
        <v>6346</v>
      </c>
      <c r="T771" s="2" t="s">
        <v>6347</v>
      </c>
      <c r="U771" s="8" t="s">
        <v>6348</v>
      </c>
    </row>
    <row r="772" spans="1:21" ht="45" customHeight="1" x14ac:dyDescent="0.25">
      <c r="A772" s="7" t="s">
        <v>6349</v>
      </c>
      <c r="B772" s="2" t="s">
        <v>6350</v>
      </c>
      <c r="C772" s="2" t="s">
        <v>5102</v>
      </c>
      <c r="D772" s="4">
        <v>1349</v>
      </c>
      <c r="E772" s="4">
        <v>2198</v>
      </c>
      <c r="F772" s="5">
        <v>0.39</v>
      </c>
      <c r="G772" s="2">
        <v>4</v>
      </c>
      <c r="H772" s="3">
        <v>7113</v>
      </c>
      <c r="I772" s="3">
        <f>(Table3[[#This Row],[actual_price]]-Table3[[#This Row],[discounted_price]])/Table3[[#This Row],[actual_price]]*100</f>
        <v>38.626023657870789</v>
      </c>
      <c r="J772" s="3" t="str">
        <f>IF(Table3[[#This Row],[Discount %'[Calculated']]]&gt;=50,"Yes", "No")</f>
        <v>No</v>
      </c>
      <c r="K772" s="3">
        <f>Table3[[#This Row],[actual_price]]*Table3[[#This Row],[rating]]</f>
        <v>8792</v>
      </c>
      <c r="L772" s="3" t="str">
        <f>IF(Table3[[#This Row],[discounted_price]]&lt;200, "&lt;$200", IF(Table3[[#This Row],[discounted_price]]&lt;=500, "$200-$500", "&gt;$500" ))</f>
        <v>&gt;$500</v>
      </c>
      <c r="M772" s="3">
        <f>Table3[[#This Row],[rating]]+(Table3[[#This Row],[rating_count]]/1000)</f>
        <v>11.113</v>
      </c>
      <c r="N772" s="2" t="s">
        <v>6351</v>
      </c>
      <c r="O772" s="2" t="s">
        <v>6352</v>
      </c>
      <c r="P772" s="2" t="s">
        <v>6353</v>
      </c>
      <c r="Q772" s="2" t="s">
        <v>6354</v>
      </c>
      <c r="R772" s="2" t="s">
        <v>6355</v>
      </c>
      <c r="S772" s="2" t="s">
        <v>6356</v>
      </c>
      <c r="T772" s="2" t="s">
        <v>6357</v>
      </c>
      <c r="U772" s="8" t="s">
        <v>6358</v>
      </c>
    </row>
    <row r="773" spans="1:21" ht="45" customHeight="1" x14ac:dyDescent="0.25">
      <c r="A773" s="7" t="s">
        <v>292</v>
      </c>
      <c r="B773" s="2" t="s">
        <v>293</v>
      </c>
      <c r="C773" s="2" t="s">
        <v>18</v>
      </c>
      <c r="D773" s="2">
        <v>299</v>
      </c>
      <c r="E773" s="2">
        <v>999</v>
      </c>
      <c r="F773" s="5">
        <v>0.7</v>
      </c>
      <c r="G773" s="2">
        <v>4.3</v>
      </c>
      <c r="H773" s="3">
        <v>20850</v>
      </c>
      <c r="I773" s="3">
        <f>(Table3[[#This Row],[actual_price]]-Table3[[#This Row],[discounted_price]])/Table3[[#This Row],[actual_price]]*100</f>
        <v>70.070070070070074</v>
      </c>
      <c r="J773" s="3" t="str">
        <f>IF(Table3[[#This Row],[Discount %'[Calculated']]]&gt;=50,"Yes", "No")</f>
        <v>Yes</v>
      </c>
      <c r="K773" s="3">
        <f>Table3[[#This Row],[actual_price]]*Table3[[#This Row],[rating]]</f>
        <v>4295.7</v>
      </c>
      <c r="L773" s="3" t="str">
        <f>IF(Table3[[#This Row],[discounted_price]]&lt;200, "&lt;$200", IF(Table3[[#This Row],[discounted_price]]&lt;=500, "$200-$500", "&gt;$500" ))</f>
        <v>$200-$500</v>
      </c>
      <c r="M773" s="3">
        <f>Table3[[#This Row],[rating]]+(Table3[[#This Row],[rating_count]]/1000)</f>
        <v>25.150000000000002</v>
      </c>
      <c r="N773" s="2" t="s">
        <v>294</v>
      </c>
      <c r="O773" s="2" t="s">
        <v>295</v>
      </c>
      <c r="P773" s="2" t="s">
        <v>296</v>
      </c>
      <c r="Q773" s="2" t="s">
        <v>297</v>
      </c>
      <c r="R773" s="2" t="s">
        <v>298</v>
      </c>
      <c r="S773" s="2" t="s">
        <v>299</v>
      </c>
      <c r="T773" s="2" t="s">
        <v>300</v>
      </c>
      <c r="U773" s="8" t="s">
        <v>6359</v>
      </c>
    </row>
    <row r="774" spans="1:21" ht="45" customHeight="1" x14ac:dyDescent="0.25">
      <c r="A774" s="7" t="s">
        <v>6360</v>
      </c>
      <c r="B774" s="2" t="s">
        <v>6361</v>
      </c>
      <c r="C774" s="2" t="s">
        <v>6139</v>
      </c>
      <c r="D774" s="2">
        <v>199</v>
      </c>
      <c r="E774" s="2">
        <v>499</v>
      </c>
      <c r="F774" s="5">
        <v>0.6</v>
      </c>
      <c r="G774" s="2">
        <v>3.3</v>
      </c>
      <c r="H774" s="3">
        <v>2804</v>
      </c>
      <c r="I774" s="3">
        <f>(Table3[[#This Row],[actual_price]]-Table3[[#This Row],[discounted_price]])/Table3[[#This Row],[actual_price]]*100</f>
        <v>60.120240480961925</v>
      </c>
      <c r="J774" s="3" t="str">
        <f>IF(Table3[[#This Row],[Discount %'[Calculated']]]&gt;=50,"Yes", "No")</f>
        <v>Yes</v>
      </c>
      <c r="K774" s="3">
        <f>Table3[[#This Row],[actual_price]]*Table3[[#This Row],[rating]]</f>
        <v>1646.6999999999998</v>
      </c>
      <c r="L774" s="3" t="str">
        <f>IF(Table3[[#This Row],[discounted_price]]&lt;200, "&lt;$200", IF(Table3[[#This Row],[discounted_price]]&lt;=500, "$200-$500", "&gt;$500" ))</f>
        <v>&lt;$200</v>
      </c>
      <c r="M774" s="3">
        <f>Table3[[#This Row],[rating]]+(Table3[[#This Row],[rating_count]]/1000)</f>
        <v>6.1039999999999992</v>
      </c>
      <c r="N774" s="2" t="s">
        <v>6362</v>
      </c>
      <c r="O774" s="2" t="s">
        <v>6363</v>
      </c>
      <c r="P774" s="2" t="s">
        <v>6364</v>
      </c>
      <c r="Q774" s="2" t="s">
        <v>6365</v>
      </c>
      <c r="R774" s="2" t="s">
        <v>6366</v>
      </c>
      <c r="S774" s="2" t="s">
        <v>6367</v>
      </c>
      <c r="T774" s="2" t="s">
        <v>6368</v>
      </c>
      <c r="U774" s="8" t="s">
        <v>6369</v>
      </c>
    </row>
    <row r="775" spans="1:21" ht="45" customHeight="1" x14ac:dyDescent="0.25">
      <c r="A775" s="7" t="s">
        <v>6370</v>
      </c>
      <c r="B775" s="2" t="s">
        <v>6371</v>
      </c>
      <c r="C775" s="2" t="s">
        <v>3066</v>
      </c>
      <c r="D775" s="4">
        <v>1999</v>
      </c>
      <c r="E775" s="4">
        <v>9999</v>
      </c>
      <c r="F775" s="5">
        <v>0.8</v>
      </c>
      <c r="G775" s="2">
        <v>3.7</v>
      </c>
      <c r="H775" s="3">
        <v>1986</v>
      </c>
      <c r="I775" s="3">
        <f>(Table3[[#This Row],[actual_price]]-Table3[[#This Row],[discounted_price]])/Table3[[#This Row],[actual_price]]*100</f>
        <v>80.008000800079998</v>
      </c>
      <c r="J775" s="3" t="str">
        <f>IF(Table3[[#This Row],[Discount %'[Calculated']]]&gt;=50,"Yes", "No")</f>
        <v>Yes</v>
      </c>
      <c r="K775" s="3">
        <f>Table3[[#This Row],[actual_price]]*Table3[[#This Row],[rating]]</f>
        <v>36996.300000000003</v>
      </c>
      <c r="L775" s="3" t="str">
        <f>IF(Table3[[#This Row],[discounted_price]]&lt;200, "&lt;$200", IF(Table3[[#This Row],[discounted_price]]&lt;=500, "$200-$500", "&gt;$500" ))</f>
        <v>&gt;$500</v>
      </c>
      <c r="M775" s="3">
        <f>Table3[[#This Row],[rating]]+(Table3[[#This Row],[rating_count]]/1000)</f>
        <v>5.6859999999999999</v>
      </c>
      <c r="N775" s="2" t="s">
        <v>5296</v>
      </c>
      <c r="O775" s="2" t="s">
        <v>6372</v>
      </c>
      <c r="P775" s="2" t="s">
        <v>6373</v>
      </c>
      <c r="Q775" s="2" t="s">
        <v>6374</v>
      </c>
      <c r="R775" s="2" t="s">
        <v>6375</v>
      </c>
      <c r="S775" s="2" t="s">
        <v>6376</v>
      </c>
      <c r="T775" s="2" t="s">
        <v>6377</v>
      </c>
      <c r="U775" s="8" t="s">
        <v>6378</v>
      </c>
    </row>
    <row r="776" spans="1:21" ht="45" customHeight="1" x14ac:dyDescent="0.25">
      <c r="A776" s="7" t="s">
        <v>6379</v>
      </c>
      <c r="B776" s="2" t="s">
        <v>6380</v>
      </c>
      <c r="C776" s="2" t="s">
        <v>3495</v>
      </c>
      <c r="D776" s="2">
        <v>99</v>
      </c>
      <c r="E776" s="2">
        <v>499</v>
      </c>
      <c r="F776" s="5">
        <v>0.8</v>
      </c>
      <c r="G776" s="2">
        <v>4.0999999999999996</v>
      </c>
      <c r="H776" s="3">
        <v>2451</v>
      </c>
      <c r="I776" s="3">
        <f>(Table3[[#This Row],[actual_price]]-Table3[[#This Row],[discounted_price]])/Table3[[#This Row],[actual_price]]*100</f>
        <v>80.160320641282567</v>
      </c>
      <c r="J776" s="3" t="str">
        <f>IF(Table3[[#This Row],[Discount %'[Calculated']]]&gt;=50,"Yes", "No")</f>
        <v>Yes</v>
      </c>
      <c r="K776" s="3">
        <f>Table3[[#This Row],[actual_price]]*Table3[[#This Row],[rating]]</f>
        <v>2045.8999999999999</v>
      </c>
      <c r="L776" s="3" t="str">
        <f>IF(Table3[[#This Row],[discounted_price]]&lt;200, "&lt;$200", IF(Table3[[#This Row],[discounted_price]]&lt;=500, "$200-$500", "&gt;$500" ))</f>
        <v>&lt;$200</v>
      </c>
      <c r="M776" s="3">
        <f>Table3[[#This Row],[rating]]+(Table3[[#This Row],[rating_count]]/1000)</f>
        <v>6.5510000000000002</v>
      </c>
      <c r="N776" s="2" t="s">
        <v>3496</v>
      </c>
      <c r="O776" s="2" t="s">
        <v>6381</v>
      </c>
      <c r="P776" s="2" t="s">
        <v>6382</v>
      </c>
      <c r="Q776" s="2" t="s">
        <v>6383</v>
      </c>
      <c r="R776" s="2" t="s">
        <v>6384</v>
      </c>
      <c r="S776" s="2" t="s">
        <v>6385</v>
      </c>
      <c r="T776" s="2" t="s">
        <v>6386</v>
      </c>
      <c r="U776" s="8" t="s">
        <v>6387</v>
      </c>
    </row>
    <row r="777" spans="1:21" ht="45" customHeight="1" x14ac:dyDescent="0.25">
      <c r="A777" s="7" t="s">
        <v>6388</v>
      </c>
      <c r="B777" s="2" t="s">
        <v>6389</v>
      </c>
      <c r="C777" s="2" t="s">
        <v>4845</v>
      </c>
      <c r="D777" s="2">
        <v>499</v>
      </c>
      <c r="E777" s="4">
        <v>1000</v>
      </c>
      <c r="F777" s="5">
        <v>0.5</v>
      </c>
      <c r="G777" s="2">
        <v>5</v>
      </c>
      <c r="H777" s="3">
        <v>23</v>
      </c>
      <c r="I777" s="3">
        <f>(Table3[[#This Row],[actual_price]]-Table3[[#This Row],[discounted_price]])/Table3[[#This Row],[actual_price]]*100</f>
        <v>50.1</v>
      </c>
      <c r="J777" s="3" t="str">
        <f>IF(Table3[[#This Row],[Discount %'[Calculated']]]&gt;=50,"Yes", "No")</f>
        <v>Yes</v>
      </c>
      <c r="K777" s="3">
        <f>Table3[[#This Row],[actual_price]]*Table3[[#This Row],[rating]]</f>
        <v>5000</v>
      </c>
      <c r="L777" s="3" t="str">
        <f>IF(Table3[[#This Row],[discounted_price]]&lt;200, "&lt;$200", IF(Table3[[#This Row],[discounted_price]]&lt;=500, "$200-$500", "&gt;$500" ))</f>
        <v>$200-$500</v>
      </c>
      <c r="M777" s="3">
        <f>Table3[[#This Row],[rating]]+(Table3[[#This Row],[rating_count]]/1000)</f>
        <v>5.0229999999999997</v>
      </c>
      <c r="N777" s="2" t="s">
        <v>6390</v>
      </c>
      <c r="O777" s="2" t="s">
        <v>6391</v>
      </c>
      <c r="P777" s="2" t="s">
        <v>6392</v>
      </c>
      <c r="Q777" s="2" t="s">
        <v>6393</v>
      </c>
      <c r="R777" s="2" t="s">
        <v>6394</v>
      </c>
      <c r="S777" s="2" t="s">
        <v>6395</v>
      </c>
      <c r="T777" s="2" t="s">
        <v>6396</v>
      </c>
      <c r="U777" s="8" t="s">
        <v>6397</v>
      </c>
    </row>
    <row r="778" spans="1:21" ht="45" customHeight="1" x14ac:dyDescent="0.25">
      <c r="A778" s="7" t="s">
        <v>6398</v>
      </c>
      <c r="B778" s="2" t="s">
        <v>6399</v>
      </c>
      <c r="C778" s="2" t="s">
        <v>6400</v>
      </c>
      <c r="D778" s="4">
        <v>1792</v>
      </c>
      <c r="E778" s="4">
        <v>3500</v>
      </c>
      <c r="F778" s="5">
        <v>0.49</v>
      </c>
      <c r="G778" s="2">
        <v>4.5</v>
      </c>
      <c r="H778" s="3">
        <v>26194</v>
      </c>
      <c r="I778" s="3">
        <f>(Table3[[#This Row],[actual_price]]-Table3[[#This Row],[discounted_price]])/Table3[[#This Row],[actual_price]]*100</f>
        <v>48.8</v>
      </c>
      <c r="J778" s="3" t="str">
        <f>IF(Table3[[#This Row],[Discount %'[Calculated']]]&gt;=50,"Yes", "No")</f>
        <v>No</v>
      </c>
      <c r="K778" s="3">
        <f>Table3[[#This Row],[actual_price]]*Table3[[#This Row],[rating]]</f>
        <v>15750</v>
      </c>
      <c r="L778" s="3" t="str">
        <f>IF(Table3[[#This Row],[discounted_price]]&lt;200, "&lt;$200", IF(Table3[[#This Row],[discounted_price]]&lt;=500, "$200-$500", "&gt;$500" ))</f>
        <v>&gt;$500</v>
      </c>
      <c r="M778" s="3">
        <f>Table3[[#This Row],[rating]]+(Table3[[#This Row],[rating_count]]/1000)</f>
        <v>30.693999999999999</v>
      </c>
      <c r="N778" s="2" t="s">
        <v>6401</v>
      </c>
      <c r="O778" s="2" t="s">
        <v>6402</v>
      </c>
      <c r="P778" s="2" t="s">
        <v>6403</v>
      </c>
      <c r="Q778" s="2" t="s">
        <v>6404</v>
      </c>
      <c r="R778" s="2" t="s">
        <v>6405</v>
      </c>
      <c r="S778" s="2" t="s">
        <v>6406</v>
      </c>
      <c r="T778" s="2" t="s">
        <v>6407</v>
      </c>
      <c r="U778" s="8" t="s">
        <v>6408</v>
      </c>
    </row>
    <row r="779" spans="1:21" ht="45" customHeight="1" x14ac:dyDescent="0.25">
      <c r="A779" s="7" t="s">
        <v>6409</v>
      </c>
      <c r="B779" s="2" t="s">
        <v>6410</v>
      </c>
      <c r="C779" s="2" t="s">
        <v>6411</v>
      </c>
      <c r="D779" s="4">
        <v>3299</v>
      </c>
      <c r="E779" s="4">
        <v>4100</v>
      </c>
      <c r="F779" s="5">
        <v>0.2</v>
      </c>
      <c r="G779" s="2">
        <v>3.9</v>
      </c>
      <c r="H779" s="3">
        <v>15783</v>
      </c>
      <c r="I779" s="3">
        <f>(Table3[[#This Row],[actual_price]]-Table3[[#This Row],[discounted_price]])/Table3[[#This Row],[actual_price]]*100</f>
        <v>19.536585365853661</v>
      </c>
      <c r="J779" s="3" t="str">
        <f>IF(Table3[[#This Row],[Discount %'[Calculated']]]&gt;=50,"Yes", "No")</f>
        <v>No</v>
      </c>
      <c r="K779" s="3">
        <f>Table3[[#This Row],[actual_price]]*Table3[[#This Row],[rating]]</f>
        <v>15990</v>
      </c>
      <c r="L779" s="3" t="str">
        <f>IF(Table3[[#This Row],[discounted_price]]&lt;200, "&lt;$200", IF(Table3[[#This Row],[discounted_price]]&lt;=500, "$200-$500", "&gt;$500" ))</f>
        <v>&gt;$500</v>
      </c>
      <c r="M779" s="3">
        <f>Table3[[#This Row],[rating]]+(Table3[[#This Row],[rating_count]]/1000)</f>
        <v>19.683</v>
      </c>
      <c r="N779" s="2" t="s">
        <v>6412</v>
      </c>
      <c r="O779" s="2" t="s">
        <v>6413</v>
      </c>
      <c r="P779" s="2" t="s">
        <v>6414</v>
      </c>
      <c r="Q779" s="2" t="s">
        <v>6415</v>
      </c>
      <c r="R779" s="2" t="s">
        <v>6416</v>
      </c>
      <c r="S779" s="2" t="s">
        <v>6417</v>
      </c>
      <c r="T779" s="2" t="s">
        <v>6418</v>
      </c>
      <c r="U779" s="8" t="s">
        <v>6419</v>
      </c>
    </row>
    <row r="780" spans="1:21" ht="45" customHeight="1" x14ac:dyDescent="0.25">
      <c r="A780" s="7" t="s">
        <v>6420</v>
      </c>
      <c r="B780" s="2" t="s">
        <v>6421</v>
      </c>
      <c r="C780" s="2" t="s">
        <v>6273</v>
      </c>
      <c r="D780" s="2">
        <v>125</v>
      </c>
      <c r="E780" s="2">
        <v>180</v>
      </c>
      <c r="F780" s="5">
        <v>0.31</v>
      </c>
      <c r="G780" s="2">
        <v>4.4000000000000004</v>
      </c>
      <c r="H780" s="3">
        <v>8053</v>
      </c>
      <c r="I780" s="3">
        <f>(Table3[[#This Row],[actual_price]]-Table3[[#This Row],[discounted_price]])/Table3[[#This Row],[actual_price]]*100</f>
        <v>30.555555555555557</v>
      </c>
      <c r="J780" s="3" t="str">
        <f>IF(Table3[[#This Row],[Discount %'[Calculated']]]&gt;=50,"Yes", "No")</f>
        <v>No</v>
      </c>
      <c r="K780" s="3">
        <f>Table3[[#This Row],[actual_price]]*Table3[[#This Row],[rating]]</f>
        <v>792.00000000000011</v>
      </c>
      <c r="L780" s="3" t="str">
        <f>IF(Table3[[#This Row],[discounted_price]]&lt;200, "&lt;$200", IF(Table3[[#This Row],[discounted_price]]&lt;=500, "$200-$500", "&gt;$500" ))</f>
        <v>&lt;$200</v>
      </c>
      <c r="M780" s="3">
        <f>Table3[[#This Row],[rating]]+(Table3[[#This Row],[rating_count]]/1000)</f>
        <v>12.453000000000001</v>
      </c>
      <c r="N780" s="2" t="s">
        <v>6422</v>
      </c>
      <c r="O780" s="2" t="s">
        <v>6423</v>
      </c>
      <c r="P780" s="2" t="s">
        <v>6424</v>
      </c>
      <c r="Q780" s="2" t="s">
        <v>6425</v>
      </c>
      <c r="R780" s="2" t="s">
        <v>6426</v>
      </c>
      <c r="S780" s="2" t="s">
        <v>6427</v>
      </c>
      <c r="T780" s="2" t="s">
        <v>6428</v>
      </c>
      <c r="U780" s="8" t="s">
        <v>6429</v>
      </c>
    </row>
    <row r="781" spans="1:21" ht="45" customHeight="1" x14ac:dyDescent="0.25">
      <c r="A781" s="7" t="s">
        <v>6430</v>
      </c>
      <c r="B781" s="2" t="s">
        <v>6431</v>
      </c>
      <c r="C781" s="2" t="s">
        <v>4845</v>
      </c>
      <c r="D781" s="2">
        <v>399</v>
      </c>
      <c r="E781" s="4">
        <v>1190</v>
      </c>
      <c r="F781" s="5">
        <v>0.66</v>
      </c>
      <c r="G781" s="2">
        <v>4.0999999999999996</v>
      </c>
      <c r="H781" s="3">
        <v>2809</v>
      </c>
      <c r="I781" s="3">
        <f>(Table3[[#This Row],[actual_price]]-Table3[[#This Row],[discounted_price]])/Table3[[#This Row],[actual_price]]*100</f>
        <v>66.470588235294116</v>
      </c>
      <c r="J781" s="3" t="str">
        <f>IF(Table3[[#This Row],[Discount %'[Calculated']]]&gt;=50,"Yes", "No")</f>
        <v>Yes</v>
      </c>
      <c r="K781" s="3">
        <f>Table3[[#This Row],[actual_price]]*Table3[[#This Row],[rating]]</f>
        <v>4879</v>
      </c>
      <c r="L781" s="3" t="str">
        <f>IF(Table3[[#This Row],[discounted_price]]&lt;200, "&lt;$200", IF(Table3[[#This Row],[discounted_price]]&lt;=500, "$200-$500", "&gt;$500" ))</f>
        <v>$200-$500</v>
      </c>
      <c r="M781" s="3">
        <f>Table3[[#This Row],[rating]]+(Table3[[#This Row],[rating_count]]/1000)</f>
        <v>6.9089999999999998</v>
      </c>
      <c r="N781" s="2" t="s">
        <v>6432</v>
      </c>
      <c r="O781" s="2" t="s">
        <v>6433</v>
      </c>
      <c r="P781" s="2" t="s">
        <v>6434</v>
      </c>
      <c r="Q781" s="2" t="s">
        <v>6435</v>
      </c>
      <c r="R781" s="2" t="s">
        <v>6436</v>
      </c>
      <c r="S781" s="2" t="s">
        <v>6437</v>
      </c>
      <c r="T781" s="2" t="s">
        <v>6438</v>
      </c>
      <c r="U781" s="8" t="s">
        <v>6439</v>
      </c>
    </row>
    <row r="782" spans="1:21" ht="45" customHeight="1" x14ac:dyDescent="0.25">
      <c r="A782" s="7" t="s">
        <v>6440</v>
      </c>
      <c r="B782" s="2" t="s">
        <v>6441</v>
      </c>
      <c r="C782" s="2" t="s">
        <v>3066</v>
      </c>
      <c r="D782" s="4">
        <v>1199</v>
      </c>
      <c r="E782" s="4">
        <v>7999</v>
      </c>
      <c r="F782" s="5">
        <v>0.85</v>
      </c>
      <c r="G782" s="2">
        <v>3.6</v>
      </c>
      <c r="H782" s="3">
        <v>25910</v>
      </c>
      <c r="I782" s="3">
        <f>(Table3[[#This Row],[actual_price]]-Table3[[#This Row],[discounted_price]])/Table3[[#This Row],[actual_price]]*100</f>
        <v>85.010626328291039</v>
      </c>
      <c r="J782" s="3" t="str">
        <f>IF(Table3[[#This Row],[Discount %'[Calculated']]]&gt;=50,"Yes", "No")</f>
        <v>Yes</v>
      </c>
      <c r="K782" s="3">
        <f>Table3[[#This Row],[actual_price]]*Table3[[#This Row],[rating]]</f>
        <v>28796.400000000001</v>
      </c>
      <c r="L782" s="3" t="str">
        <f>IF(Table3[[#This Row],[discounted_price]]&lt;200, "&lt;$200", IF(Table3[[#This Row],[discounted_price]]&lt;=500, "$200-$500", "&gt;$500" ))</f>
        <v>&gt;$500</v>
      </c>
      <c r="M782" s="3">
        <f>Table3[[#This Row],[rating]]+(Table3[[#This Row],[rating_count]]/1000)</f>
        <v>29.51</v>
      </c>
      <c r="N782" s="2" t="s">
        <v>6442</v>
      </c>
      <c r="O782" s="2" t="s">
        <v>6443</v>
      </c>
      <c r="P782" s="2" t="s">
        <v>6444</v>
      </c>
      <c r="Q782" s="2" t="s">
        <v>6445</v>
      </c>
      <c r="R782" s="2" t="s">
        <v>6446</v>
      </c>
      <c r="S782" s="2" t="s">
        <v>6447</v>
      </c>
      <c r="T782" s="2" t="s">
        <v>6448</v>
      </c>
      <c r="U782" s="8" t="s">
        <v>6449</v>
      </c>
    </row>
    <row r="783" spans="1:21" ht="45" customHeight="1" x14ac:dyDescent="0.25">
      <c r="A783" s="7" t="s">
        <v>6450</v>
      </c>
      <c r="B783" s="2" t="s">
        <v>6451</v>
      </c>
      <c r="C783" s="2" t="s">
        <v>4856</v>
      </c>
      <c r="D783" s="2">
        <v>235</v>
      </c>
      <c r="E783" s="4">
        <v>1599</v>
      </c>
      <c r="F783" s="5">
        <v>0.85</v>
      </c>
      <c r="G783" s="2">
        <v>3.8</v>
      </c>
      <c r="H783" s="3">
        <v>1173</v>
      </c>
      <c r="I783" s="3">
        <f>(Table3[[#This Row],[actual_price]]-Table3[[#This Row],[discounted_price]])/Table3[[#This Row],[actual_price]]*100</f>
        <v>85.30331457160726</v>
      </c>
      <c r="J783" s="3" t="str">
        <f>IF(Table3[[#This Row],[Discount %'[Calculated']]]&gt;=50,"Yes", "No")</f>
        <v>Yes</v>
      </c>
      <c r="K783" s="3">
        <f>Table3[[#This Row],[actual_price]]*Table3[[#This Row],[rating]]</f>
        <v>6076.2</v>
      </c>
      <c r="L783" s="3" t="str">
        <f>IF(Table3[[#This Row],[discounted_price]]&lt;200, "&lt;$200", IF(Table3[[#This Row],[discounted_price]]&lt;=500, "$200-$500", "&gt;$500" ))</f>
        <v>$200-$500</v>
      </c>
      <c r="M783" s="3">
        <f>Table3[[#This Row],[rating]]+(Table3[[#This Row],[rating_count]]/1000)</f>
        <v>4.9729999999999999</v>
      </c>
      <c r="N783" s="2" t="s">
        <v>6452</v>
      </c>
      <c r="O783" s="2" t="s">
        <v>6453</v>
      </c>
      <c r="P783" s="2" t="s">
        <v>6454</v>
      </c>
      <c r="Q783" s="2" t="s">
        <v>6455</v>
      </c>
      <c r="R783" s="2" t="s">
        <v>6456</v>
      </c>
      <c r="S783" s="2" t="s">
        <v>6457</v>
      </c>
      <c r="T783" s="2" t="s">
        <v>6458</v>
      </c>
      <c r="U783" s="8" t="s">
        <v>6459</v>
      </c>
    </row>
    <row r="784" spans="1:21" ht="45" customHeight="1" x14ac:dyDescent="0.25">
      <c r="A784" s="7" t="s">
        <v>6460</v>
      </c>
      <c r="B784" s="2" t="s">
        <v>6461</v>
      </c>
      <c r="C784" s="2" t="s">
        <v>4876</v>
      </c>
      <c r="D784" s="2">
        <v>549</v>
      </c>
      <c r="E784" s="4">
        <v>1999</v>
      </c>
      <c r="F784" s="5">
        <v>0.73</v>
      </c>
      <c r="G784" s="2">
        <v>3.6</v>
      </c>
      <c r="H784" s="3">
        <v>6422</v>
      </c>
      <c r="I784" s="3">
        <f>(Table3[[#This Row],[actual_price]]-Table3[[#This Row],[discounted_price]])/Table3[[#This Row],[actual_price]]*100</f>
        <v>72.536268134067043</v>
      </c>
      <c r="J784" s="3" t="str">
        <f>IF(Table3[[#This Row],[Discount %'[Calculated']]]&gt;=50,"Yes", "No")</f>
        <v>Yes</v>
      </c>
      <c r="K784" s="3">
        <f>Table3[[#This Row],[actual_price]]*Table3[[#This Row],[rating]]</f>
        <v>7196.4000000000005</v>
      </c>
      <c r="L784" s="3" t="str">
        <f>IF(Table3[[#This Row],[discounted_price]]&lt;200, "&lt;$200", IF(Table3[[#This Row],[discounted_price]]&lt;=500, "$200-$500", "&gt;$500" ))</f>
        <v>&gt;$500</v>
      </c>
      <c r="M784" s="3">
        <f>Table3[[#This Row],[rating]]+(Table3[[#This Row],[rating_count]]/1000)</f>
        <v>10.022</v>
      </c>
      <c r="N784" s="2" t="s">
        <v>6462</v>
      </c>
      <c r="O784" s="2" t="s">
        <v>6463</v>
      </c>
      <c r="P784" s="2" t="s">
        <v>6464</v>
      </c>
      <c r="Q784" s="2" t="s">
        <v>6465</v>
      </c>
      <c r="R784" s="2" t="s">
        <v>6466</v>
      </c>
      <c r="S784" s="2" t="s">
        <v>6467</v>
      </c>
      <c r="T784" s="2" t="s">
        <v>6468</v>
      </c>
      <c r="U784" s="8" t="s">
        <v>6469</v>
      </c>
    </row>
    <row r="785" spans="1:21" ht="45" customHeight="1" x14ac:dyDescent="0.25">
      <c r="A785" s="7" t="s">
        <v>6470</v>
      </c>
      <c r="B785" s="2" t="s">
        <v>6471</v>
      </c>
      <c r="C785" s="2" t="s">
        <v>5829</v>
      </c>
      <c r="D785" s="2">
        <v>89</v>
      </c>
      <c r="E785" s="2">
        <v>99</v>
      </c>
      <c r="F785" s="5">
        <v>0.1</v>
      </c>
      <c r="G785" s="2">
        <v>4.2</v>
      </c>
      <c r="H785" s="3">
        <v>241</v>
      </c>
      <c r="I785" s="3">
        <f>(Table3[[#This Row],[actual_price]]-Table3[[#This Row],[discounted_price]])/Table3[[#This Row],[actual_price]]*100</f>
        <v>10.1010101010101</v>
      </c>
      <c r="J785" s="3" t="str">
        <f>IF(Table3[[#This Row],[Discount %'[Calculated']]]&gt;=50,"Yes", "No")</f>
        <v>No</v>
      </c>
      <c r="K785" s="3">
        <f>Table3[[#This Row],[actual_price]]*Table3[[#This Row],[rating]]</f>
        <v>415.8</v>
      </c>
      <c r="L785" s="3" t="str">
        <f>IF(Table3[[#This Row],[discounted_price]]&lt;200, "&lt;$200", IF(Table3[[#This Row],[discounted_price]]&lt;=500, "$200-$500", "&gt;$500" ))</f>
        <v>&lt;$200</v>
      </c>
      <c r="M785" s="3">
        <f>Table3[[#This Row],[rating]]+(Table3[[#This Row],[rating_count]]/1000)</f>
        <v>4.4409999999999998</v>
      </c>
      <c r="N785" s="2" t="s">
        <v>6472</v>
      </c>
      <c r="O785" s="2" t="s">
        <v>6473</v>
      </c>
      <c r="P785" s="2" t="s">
        <v>6474</v>
      </c>
      <c r="Q785" s="2" t="s">
        <v>6475</v>
      </c>
      <c r="R785" s="2" t="s">
        <v>6476</v>
      </c>
      <c r="S785" s="2" t="s">
        <v>6477</v>
      </c>
      <c r="T785" s="2" t="s">
        <v>6478</v>
      </c>
      <c r="U785" s="8" t="s">
        <v>6479</v>
      </c>
    </row>
    <row r="786" spans="1:21" ht="45" customHeight="1" x14ac:dyDescent="0.25">
      <c r="A786" s="7" t="s">
        <v>282</v>
      </c>
      <c r="B786" s="2" t="s">
        <v>283</v>
      </c>
      <c r="C786" s="2" t="s">
        <v>18</v>
      </c>
      <c r="D786" s="2">
        <v>970</v>
      </c>
      <c r="E786" s="4">
        <v>1999</v>
      </c>
      <c r="F786" s="5">
        <v>0.51</v>
      </c>
      <c r="G786" s="2">
        <v>4.4000000000000004</v>
      </c>
      <c r="H786" s="3">
        <v>184</v>
      </c>
      <c r="I786" s="3">
        <f>(Table3[[#This Row],[actual_price]]-Table3[[#This Row],[discounted_price]])/Table3[[#This Row],[actual_price]]*100</f>
        <v>51.475737868934466</v>
      </c>
      <c r="J786" s="3" t="str">
        <f>IF(Table3[[#This Row],[Discount %'[Calculated']]]&gt;=50,"Yes", "No")</f>
        <v>Yes</v>
      </c>
      <c r="K786" s="3">
        <f>Table3[[#This Row],[actual_price]]*Table3[[#This Row],[rating]]</f>
        <v>8795.6</v>
      </c>
      <c r="L786" s="3" t="str">
        <f>IF(Table3[[#This Row],[discounted_price]]&lt;200, "&lt;$200", IF(Table3[[#This Row],[discounted_price]]&lt;=500, "$200-$500", "&gt;$500" ))</f>
        <v>&gt;$500</v>
      </c>
      <c r="M786" s="3">
        <f>Table3[[#This Row],[rating]]+(Table3[[#This Row],[rating_count]]/1000)</f>
        <v>4.5840000000000005</v>
      </c>
      <c r="N786" s="2" t="s">
        <v>284</v>
      </c>
      <c r="O786" s="2" t="s">
        <v>285</v>
      </c>
      <c r="P786" s="2" t="s">
        <v>286</v>
      </c>
      <c r="Q786" s="2" t="s">
        <v>287</v>
      </c>
      <c r="R786" s="2" t="s">
        <v>288</v>
      </c>
      <c r="S786" s="2" t="s">
        <v>289</v>
      </c>
      <c r="T786" s="2" t="s">
        <v>6480</v>
      </c>
      <c r="U786" s="8" t="s">
        <v>6481</v>
      </c>
    </row>
    <row r="787" spans="1:21" ht="45" customHeight="1" x14ac:dyDescent="0.25">
      <c r="A787" s="7" t="s">
        <v>6482</v>
      </c>
      <c r="B787" s="2" t="s">
        <v>6483</v>
      </c>
      <c r="C787" s="2" t="s">
        <v>3066</v>
      </c>
      <c r="D787" s="4">
        <v>1299</v>
      </c>
      <c r="E787" s="4">
        <v>2999</v>
      </c>
      <c r="F787" s="5">
        <v>0.56999999999999995</v>
      </c>
      <c r="G787" s="2">
        <v>3.8</v>
      </c>
      <c r="H787" s="3">
        <v>14629</v>
      </c>
      <c r="I787" s="3">
        <f>(Table3[[#This Row],[actual_price]]-Table3[[#This Row],[discounted_price]])/Table3[[#This Row],[actual_price]]*100</f>
        <v>56.685561853951313</v>
      </c>
      <c r="J787" s="3" t="str">
        <f>IF(Table3[[#This Row],[Discount %'[Calculated']]]&gt;=50,"Yes", "No")</f>
        <v>Yes</v>
      </c>
      <c r="K787" s="3">
        <f>Table3[[#This Row],[actual_price]]*Table3[[#This Row],[rating]]</f>
        <v>11396.199999999999</v>
      </c>
      <c r="L787" s="3" t="str">
        <f>IF(Table3[[#This Row],[discounted_price]]&lt;200, "&lt;$200", IF(Table3[[#This Row],[discounted_price]]&lt;=500, "$200-$500", "&gt;$500" ))</f>
        <v>&gt;$500</v>
      </c>
      <c r="M787" s="3">
        <f>Table3[[#This Row],[rating]]+(Table3[[#This Row],[rating_count]]/1000)</f>
        <v>18.428999999999998</v>
      </c>
      <c r="N787" s="2" t="s">
        <v>6484</v>
      </c>
      <c r="O787" s="2" t="s">
        <v>6485</v>
      </c>
      <c r="P787" s="2" t="s">
        <v>6486</v>
      </c>
      <c r="Q787" s="2" t="s">
        <v>6487</v>
      </c>
      <c r="R787" s="2" t="s">
        <v>6488</v>
      </c>
      <c r="S787" s="2" t="s">
        <v>6489</v>
      </c>
      <c r="T787" s="2" t="s">
        <v>6490</v>
      </c>
      <c r="U787" s="8" t="s">
        <v>6491</v>
      </c>
    </row>
    <row r="788" spans="1:21" ht="45" customHeight="1" x14ac:dyDescent="0.25">
      <c r="A788" s="7" t="s">
        <v>6492</v>
      </c>
      <c r="B788" s="2" t="s">
        <v>6493</v>
      </c>
      <c r="C788" s="2" t="s">
        <v>5358</v>
      </c>
      <c r="D788" s="2">
        <v>230</v>
      </c>
      <c r="E788" s="2">
        <v>999</v>
      </c>
      <c r="F788" s="5">
        <v>0.77</v>
      </c>
      <c r="G788" s="2">
        <v>4.2</v>
      </c>
      <c r="H788" s="3">
        <v>1528</v>
      </c>
      <c r="I788" s="3">
        <f>(Table3[[#This Row],[actual_price]]-Table3[[#This Row],[discounted_price]])/Table3[[#This Row],[actual_price]]*100</f>
        <v>76.976976976976971</v>
      </c>
      <c r="J788" s="3" t="str">
        <f>IF(Table3[[#This Row],[Discount %'[Calculated']]]&gt;=50,"Yes", "No")</f>
        <v>Yes</v>
      </c>
      <c r="K788" s="3">
        <f>Table3[[#This Row],[actual_price]]*Table3[[#This Row],[rating]]</f>
        <v>4195.8</v>
      </c>
      <c r="L788" s="3" t="str">
        <f>IF(Table3[[#This Row],[discounted_price]]&lt;200, "&lt;$200", IF(Table3[[#This Row],[discounted_price]]&lt;=500, "$200-$500", "&gt;$500" ))</f>
        <v>$200-$500</v>
      </c>
      <c r="M788" s="3">
        <f>Table3[[#This Row],[rating]]+(Table3[[#This Row],[rating_count]]/1000)</f>
        <v>5.7279999999999998</v>
      </c>
      <c r="N788" s="2" t="s">
        <v>6494</v>
      </c>
      <c r="O788" s="2" t="s">
        <v>6495</v>
      </c>
      <c r="P788" s="2" t="s">
        <v>6496</v>
      </c>
      <c r="Q788" s="2" t="s">
        <v>6497</v>
      </c>
      <c r="R788" s="2" t="s">
        <v>6498</v>
      </c>
      <c r="S788" s="2" t="s">
        <v>6499</v>
      </c>
      <c r="T788" s="2" t="s">
        <v>6500</v>
      </c>
      <c r="U788" s="8" t="s">
        <v>6501</v>
      </c>
    </row>
    <row r="789" spans="1:21" ht="45" customHeight="1" x14ac:dyDescent="0.25">
      <c r="A789" s="7" t="s">
        <v>6502</v>
      </c>
      <c r="B789" s="2" t="s">
        <v>6503</v>
      </c>
      <c r="C789" s="2" t="s">
        <v>6504</v>
      </c>
      <c r="D789" s="2">
        <v>119</v>
      </c>
      <c r="E789" s="2">
        <v>499</v>
      </c>
      <c r="F789" s="5">
        <v>0.76</v>
      </c>
      <c r="G789" s="2">
        <v>4.3</v>
      </c>
      <c r="H789" s="3">
        <v>15032</v>
      </c>
      <c r="I789" s="3">
        <f>(Table3[[#This Row],[actual_price]]-Table3[[#This Row],[discounted_price]])/Table3[[#This Row],[actual_price]]*100</f>
        <v>76.152304609218433</v>
      </c>
      <c r="J789" s="3" t="str">
        <f>IF(Table3[[#This Row],[Discount %'[Calculated']]]&gt;=50,"Yes", "No")</f>
        <v>Yes</v>
      </c>
      <c r="K789" s="3">
        <f>Table3[[#This Row],[actual_price]]*Table3[[#This Row],[rating]]</f>
        <v>2145.6999999999998</v>
      </c>
      <c r="L789" s="3" t="str">
        <f>IF(Table3[[#This Row],[discounted_price]]&lt;200, "&lt;$200", IF(Table3[[#This Row],[discounted_price]]&lt;=500, "$200-$500", "&gt;$500" ))</f>
        <v>&lt;$200</v>
      </c>
      <c r="M789" s="3">
        <f>Table3[[#This Row],[rating]]+(Table3[[#This Row],[rating_count]]/1000)</f>
        <v>19.332000000000001</v>
      </c>
      <c r="N789" s="2" t="s">
        <v>6505</v>
      </c>
      <c r="O789" s="2" t="s">
        <v>6506</v>
      </c>
      <c r="P789" s="2" t="s">
        <v>6507</v>
      </c>
      <c r="Q789" s="2" t="s">
        <v>6508</v>
      </c>
      <c r="R789" s="2" t="s">
        <v>6509</v>
      </c>
      <c r="S789" s="2" t="s">
        <v>6510</v>
      </c>
      <c r="T789" s="2" t="s">
        <v>6511</v>
      </c>
      <c r="U789" s="8" t="s">
        <v>6512</v>
      </c>
    </row>
    <row r="790" spans="1:21" ht="45" customHeight="1" x14ac:dyDescent="0.25">
      <c r="A790" s="7" t="s">
        <v>6513</v>
      </c>
      <c r="B790" s="2" t="s">
        <v>6514</v>
      </c>
      <c r="C790" s="2" t="s">
        <v>6515</v>
      </c>
      <c r="D790" s="2">
        <v>449</v>
      </c>
      <c r="E790" s="2">
        <v>800</v>
      </c>
      <c r="F790" s="5">
        <v>0.44</v>
      </c>
      <c r="G790" s="2">
        <v>4.4000000000000004</v>
      </c>
      <c r="H790" s="3">
        <v>69585</v>
      </c>
      <c r="I790" s="3">
        <f>(Table3[[#This Row],[actual_price]]-Table3[[#This Row],[discounted_price]])/Table3[[#This Row],[actual_price]]*100</f>
        <v>43.875</v>
      </c>
      <c r="J790" s="3" t="str">
        <f>IF(Table3[[#This Row],[Discount %'[Calculated']]]&gt;=50,"Yes", "No")</f>
        <v>No</v>
      </c>
      <c r="K790" s="3">
        <f>Table3[[#This Row],[actual_price]]*Table3[[#This Row],[rating]]</f>
        <v>3520.0000000000005</v>
      </c>
      <c r="L790" s="3" t="str">
        <f>IF(Table3[[#This Row],[discounted_price]]&lt;200, "&lt;$200", IF(Table3[[#This Row],[discounted_price]]&lt;=500, "$200-$500", "&gt;$500" ))</f>
        <v>$200-$500</v>
      </c>
      <c r="M790" s="3">
        <f>Table3[[#This Row],[rating]]+(Table3[[#This Row],[rating_count]]/1000)</f>
        <v>73.984999999999999</v>
      </c>
      <c r="N790" s="2" t="s">
        <v>6516</v>
      </c>
      <c r="O790" s="2" t="s">
        <v>6517</v>
      </c>
      <c r="P790" s="2" t="s">
        <v>6518</v>
      </c>
      <c r="Q790" s="2" t="s">
        <v>6519</v>
      </c>
      <c r="R790" s="2" t="s">
        <v>6520</v>
      </c>
      <c r="S790" s="2" t="s">
        <v>6521</v>
      </c>
      <c r="T790" s="2" t="s">
        <v>6522</v>
      </c>
      <c r="U790" s="8" t="s">
        <v>6523</v>
      </c>
    </row>
    <row r="791" spans="1:21" ht="45" customHeight="1" x14ac:dyDescent="0.25">
      <c r="A791" s="7" t="s">
        <v>6524</v>
      </c>
      <c r="B791" s="2" t="s">
        <v>6525</v>
      </c>
      <c r="C791" s="2" t="s">
        <v>6526</v>
      </c>
      <c r="D791" s="4">
        <v>1699</v>
      </c>
      <c r="E791" s="4">
        <v>3495</v>
      </c>
      <c r="F791" s="5">
        <v>0.51</v>
      </c>
      <c r="G791" s="2">
        <v>4.0999999999999996</v>
      </c>
      <c r="H791" s="3">
        <v>14371</v>
      </c>
      <c r="I791" s="3">
        <f>(Table3[[#This Row],[actual_price]]-Table3[[#This Row],[discounted_price]])/Table3[[#This Row],[actual_price]]*100</f>
        <v>51.387696709585114</v>
      </c>
      <c r="J791" s="3" t="str">
        <f>IF(Table3[[#This Row],[Discount %'[Calculated']]]&gt;=50,"Yes", "No")</f>
        <v>Yes</v>
      </c>
      <c r="K791" s="3">
        <f>Table3[[#This Row],[actual_price]]*Table3[[#This Row],[rating]]</f>
        <v>14329.499999999998</v>
      </c>
      <c r="L791" s="3" t="str">
        <f>IF(Table3[[#This Row],[discounted_price]]&lt;200, "&lt;$200", IF(Table3[[#This Row],[discounted_price]]&lt;=500, "$200-$500", "&gt;$500" ))</f>
        <v>&gt;$500</v>
      </c>
      <c r="M791" s="3">
        <f>Table3[[#This Row],[rating]]+(Table3[[#This Row],[rating_count]]/1000)</f>
        <v>18.471</v>
      </c>
      <c r="N791" s="2" t="s">
        <v>6527</v>
      </c>
      <c r="O791" s="2" t="s">
        <v>6528</v>
      </c>
      <c r="P791" s="2" t="s">
        <v>6529</v>
      </c>
      <c r="Q791" s="2" t="s">
        <v>6530</v>
      </c>
      <c r="R791" s="2" t="s">
        <v>6531</v>
      </c>
      <c r="S791" s="2" t="s">
        <v>6532</v>
      </c>
      <c r="T791" s="2" t="s">
        <v>6533</v>
      </c>
      <c r="U791" s="8" t="s">
        <v>6534</v>
      </c>
    </row>
    <row r="792" spans="1:21" ht="45" customHeight="1" x14ac:dyDescent="0.25">
      <c r="A792" s="7" t="s">
        <v>6535</v>
      </c>
      <c r="B792" s="2" t="s">
        <v>6536</v>
      </c>
      <c r="C792" s="2" t="s">
        <v>6273</v>
      </c>
      <c r="D792" s="2">
        <v>561</v>
      </c>
      <c r="E792" s="2">
        <v>720</v>
      </c>
      <c r="F792" s="5">
        <v>0.22</v>
      </c>
      <c r="G792" s="2">
        <v>4.4000000000000004</v>
      </c>
      <c r="H792" s="3">
        <v>3182</v>
      </c>
      <c r="I792" s="3">
        <f>(Table3[[#This Row],[actual_price]]-Table3[[#This Row],[discounted_price]])/Table3[[#This Row],[actual_price]]*100</f>
        <v>22.083333333333332</v>
      </c>
      <c r="J792" s="3" t="str">
        <f>IF(Table3[[#This Row],[Discount %'[Calculated']]]&gt;=50,"Yes", "No")</f>
        <v>No</v>
      </c>
      <c r="K792" s="3">
        <f>Table3[[#This Row],[actual_price]]*Table3[[#This Row],[rating]]</f>
        <v>3168.0000000000005</v>
      </c>
      <c r="L792" s="3" t="str">
        <f>IF(Table3[[#This Row],[discounted_price]]&lt;200, "&lt;$200", IF(Table3[[#This Row],[discounted_price]]&lt;=500, "$200-$500", "&gt;$500" ))</f>
        <v>&gt;$500</v>
      </c>
      <c r="M792" s="3">
        <f>Table3[[#This Row],[rating]]+(Table3[[#This Row],[rating_count]]/1000)</f>
        <v>7.5820000000000007</v>
      </c>
      <c r="N792" s="2" t="s">
        <v>6537</v>
      </c>
      <c r="O792" s="2" t="s">
        <v>6538</v>
      </c>
      <c r="P792" s="2" t="s">
        <v>6539</v>
      </c>
      <c r="Q792" s="2" t="s">
        <v>6540</v>
      </c>
      <c r="R792" s="2" t="s">
        <v>6541</v>
      </c>
      <c r="S792" s="2" t="s">
        <v>6542</v>
      </c>
      <c r="T792" s="2" t="s">
        <v>6543</v>
      </c>
      <c r="U792" s="8" t="s">
        <v>6544</v>
      </c>
    </row>
    <row r="793" spans="1:21" ht="45" customHeight="1" x14ac:dyDescent="0.25">
      <c r="A793" s="7" t="s">
        <v>6545</v>
      </c>
      <c r="B793" s="2" t="s">
        <v>6546</v>
      </c>
      <c r="C793" s="2" t="s">
        <v>4845</v>
      </c>
      <c r="D793" s="2">
        <v>289</v>
      </c>
      <c r="E793" s="2">
        <v>590</v>
      </c>
      <c r="F793" s="5">
        <v>0.51</v>
      </c>
      <c r="G793" s="2">
        <v>4.4000000000000004</v>
      </c>
      <c r="H793" s="3">
        <v>25886</v>
      </c>
      <c r="I793" s="3">
        <f>(Table3[[#This Row],[actual_price]]-Table3[[#This Row],[discounted_price]])/Table3[[#This Row],[actual_price]]*100</f>
        <v>51.016949152542367</v>
      </c>
      <c r="J793" s="3" t="str">
        <f>IF(Table3[[#This Row],[Discount %'[Calculated']]]&gt;=50,"Yes", "No")</f>
        <v>Yes</v>
      </c>
      <c r="K793" s="3">
        <f>Table3[[#This Row],[actual_price]]*Table3[[#This Row],[rating]]</f>
        <v>2596</v>
      </c>
      <c r="L793" s="3" t="str">
        <f>IF(Table3[[#This Row],[discounted_price]]&lt;200, "&lt;$200", IF(Table3[[#This Row],[discounted_price]]&lt;=500, "$200-$500", "&gt;$500" ))</f>
        <v>$200-$500</v>
      </c>
      <c r="M793" s="3">
        <f>Table3[[#This Row],[rating]]+(Table3[[#This Row],[rating_count]]/1000)</f>
        <v>30.286000000000001</v>
      </c>
      <c r="N793" s="2" t="s">
        <v>6547</v>
      </c>
      <c r="O793" s="2" t="s">
        <v>6548</v>
      </c>
      <c r="P793" s="2" t="s">
        <v>6549</v>
      </c>
      <c r="Q793" s="2" t="s">
        <v>6550</v>
      </c>
      <c r="R793" s="2" t="s">
        <v>6551</v>
      </c>
      <c r="S793" s="2" t="s">
        <v>6552</v>
      </c>
      <c r="T793" s="2" t="s">
        <v>6553</v>
      </c>
      <c r="U793" s="8" t="s">
        <v>6554</v>
      </c>
    </row>
    <row r="794" spans="1:21" ht="45" customHeight="1" x14ac:dyDescent="0.25">
      <c r="A794" s="7" t="s">
        <v>6555</v>
      </c>
      <c r="B794" s="2" t="s">
        <v>6556</v>
      </c>
      <c r="C794" s="2" t="s">
        <v>4901</v>
      </c>
      <c r="D794" s="2">
        <v>599</v>
      </c>
      <c r="E794" s="4">
        <v>1999</v>
      </c>
      <c r="F794" s="5">
        <v>0.7</v>
      </c>
      <c r="G794" s="2">
        <v>4.4000000000000004</v>
      </c>
      <c r="H794" s="3">
        <v>4736</v>
      </c>
      <c r="I794" s="3">
        <f>(Table3[[#This Row],[actual_price]]-Table3[[#This Row],[discounted_price]])/Table3[[#This Row],[actual_price]]*100</f>
        <v>70.035017508754379</v>
      </c>
      <c r="J794" s="3" t="str">
        <f>IF(Table3[[#This Row],[Discount %'[Calculated']]]&gt;=50,"Yes", "No")</f>
        <v>Yes</v>
      </c>
      <c r="K794" s="3">
        <f>Table3[[#This Row],[actual_price]]*Table3[[#This Row],[rating]]</f>
        <v>8795.6</v>
      </c>
      <c r="L794" s="3" t="str">
        <f>IF(Table3[[#This Row],[discounted_price]]&lt;200, "&lt;$200", IF(Table3[[#This Row],[discounted_price]]&lt;=500, "$200-$500", "&gt;$500" ))</f>
        <v>&gt;$500</v>
      </c>
      <c r="M794" s="3">
        <f>Table3[[#This Row],[rating]]+(Table3[[#This Row],[rating_count]]/1000)</f>
        <v>9.1359999999999992</v>
      </c>
      <c r="N794" s="2" t="s">
        <v>6557</v>
      </c>
      <c r="O794" s="2" t="s">
        <v>6558</v>
      </c>
      <c r="P794" s="2" t="s">
        <v>6559</v>
      </c>
      <c r="Q794" s="2" t="s">
        <v>6560</v>
      </c>
      <c r="R794" s="2" t="s">
        <v>6561</v>
      </c>
      <c r="S794" s="2" t="s">
        <v>6562</v>
      </c>
      <c r="T794" s="2" t="s">
        <v>6563</v>
      </c>
      <c r="U794" s="8" t="s">
        <v>6564</v>
      </c>
    </row>
    <row r="795" spans="1:21" ht="45" customHeight="1" x14ac:dyDescent="0.25">
      <c r="A795" s="7" t="s">
        <v>6565</v>
      </c>
      <c r="B795" s="2" t="s">
        <v>6566</v>
      </c>
      <c r="C795" s="2" t="s">
        <v>5122</v>
      </c>
      <c r="D795" s="4">
        <v>5599</v>
      </c>
      <c r="E795" s="4">
        <v>7350</v>
      </c>
      <c r="F795" s="5">
        <v>0.24</v>
      </c>
      <c r="G795" s="2">
        <v>4.4000000000000004</v>
      </c>
      <c r="H795" s="3">
        <v>73005</v>
      </c>
      <c r="I795" s="3">
        <f>(Table3[[#This Row],[actual_price]]-Table3[[#This Row],[discounted_price]])/Table3[[#This Row],[actual_price]]*100</f>
        <v>23.823129251700681</v>
      </c>
      <c r="J795" s="3" t="str">
        <f>IF(Table3[[#This Row],[Discount %'[Calculated']]]&gt;=50,"Yes", "No")</f>
        <v>No</v>
      </c>
      <c r="K795" s="3">
        <f>Table3[[#This Row],[actual_price]]*Table3[[#This Row],[rating]]</f>
        <v>32340.000000000004</v>
      </c>
      <c r="L795" s="3" t="str">
        <f>IF(Table3[[#This Row],[discounted_price]]&lt;200, "&lt;$200", IF(Table3[[#This Row],[discounted_price]]&lt;=500, "$200-$500", "&gt;$500" ))</f>
        <v>&gt;$500</v>
      </c>
      <c r="M795" s="3">
        <f>Table3[[#This Row],[rating]]+(Table3[[#This Row],[rating_count]]/1000)</f>
        <v>77.405000000000001</v>
      </c>
      <c r="N795" s="2" t="s">
        <v>6567</v>
      </c>
      <c r="O795" s="2" t="s">
        <v>6568</v>
      </c>
      <c r="P795" s="2" t="s">
        <v>6569</v>
      </c>
      <c r="Q795" s="2" t="s">
        <v>6570</v>
      </c>
      <c r="R795" s="2" t="s">
        <v>6571</v>
      </c>
      <c r="S795" s="2" t="s">
        <v>6572</v>
      </c>
      <c r="T795" s="2" t="s">
        <v>6573</v>
      </c>
      <c r="U795" s="8" t="s">
        <v>6574</v>
      </c>
    </row>
    <row r="796" spans="1:21" ht="45" customHeight="1" x14ac:dyDescent="0.25">
      <c r="A796" s="7" t="s">
        <v>6575</v>
      </c>
      <c r="B796" s="2" t="s">
        <v>6576</v>
      </c>
      <c r="C796" s="2" t="s">
        <v>6577</v>
      </c>
      <c r="D796" s="4">
        <v>1990</v>
      </c>
      <c r="E796" s="4">
        <v>2595</v>
      </c>
      <c r="F796" s="5">
        <v>0.23</v>
      </c>
      <c r="G796" s="2">
        <v>4.3</v>
      </c>
      <c r="H796" s="3">
        <v>20398</v>
      </c>
      <c r="I796" s="3">
        <f>(Table3[[#This Row],[actual_price]]-Table3[[#This Row],[discounted_price]])/Table3[[#This Row],[actual_price]]*100</f>
        <v>23.314065510597302</v>
      </c>
      <c r="J796" s="3" t="str">
        <f>IF(Table3[[#This Row],[Discount %'[Calculated']]]&gt;=50,"Yes", "No")</f>
        <v>No</v>
      </c>
      <c r="K796" s="3">
        <f>Table3[[#This Row],[actual_price]]*Table3[[#This Row],[rating]]</f>
        <v>11158.5</v>
      </c>
      <c r="L796" s="3" t="str">
        <f>IF(Table3[[#This Row],[discounted_price]]&lt;200, "&lt;$200", IF(Table3[[#This Row],[discounted_price]]&lt;=500, "$200-$500", "&gt;$500" ))</f>
        <v>&gt;$500</v>
      </c>
      <c r="M796" s="3">
        <f>Table3[[#This Row],[rating]]+(Table3[[#This Row],[rating_count]]/1000)</f>
        <v>24.698</v>
      </c>
      <c r="N796" s="2" t="s">
        <v>6578</v>
      </c>
      <c r="O796" s="2" t="s">
        <v>6579</v>
      </c>
      <c r="P796" s="2" t="s">
        <v>6580</v>
      </c>
      <c r="Q796" s="2" t="s">
        <v>6581</v>
      </c>
      <c r="R796" s="2" t="s">
        <v>6582</v>
      </c>
      <c r="S796" s="2" t="s">
        <v>13052</v>
      </c>
      <c r="T796" s="2" t="s">
        <v>6583</v>
      </c>
      <c r="U796" s="8" t="s">
        <v>6584</v>
      </c>
    </row>
    <row r="797" spans="1:21" ht="45" customHeight="1" x14ac:dyDescent="0.25">
      <c r="A797" s="7" t="s">
        <v>6585</v>
      </c>
      <c r="B797" s="2" t="s">
        <v>6586</v>
      </c>
      <c r="C797" s="2" t="s">
        <v>6103</v>
      </c>
      <c r="D797" s="2">
        <v>499</v>
      </c>
      <c r="E797" s="2">
        <v>799</v>
      </c>
      <c r="F797" s="5">
        <v>0.38</v>
      </c>
      <c r="G797" s="2">
        <v>4.3</v>
      </c>
      <c r="H797" s="3">
        <v>2125</v>
      </c>
      <c r="I797" s="3">
        <f>(Table3[[#This Row],[actual_price]]-Table3[[#This Row],[discounted_price]])/Table3[[#This Row],[actual_price]]*100</f>
        <v>37.546933667083856</v>
      </c>
      <c r="J797" s="3" t="str">
        <f>IF(Table3[[#This Row],[Discount %'[Calculated']]]&gt;=50,"Yes", "No")</f>
        <v>No</v>
      </c>
      <c r="K797" s="3">
        <f>Table3[[#This Row],[actual_price]]*Table3[[#This Row],[rating]]</f>
        <v>3435.7</v>
      </c>
      <c r="L797" s="3" t="str">
        <f>IF(Table3[[#This Row],[discounted_price]]&lt;200, "&lt;$200", IF(Table3[[#This Row],[discounted_price]]&lt;=500, "$200-$500", "&gt;$500" ))</f>
        <v>$200-$500</v>
      </c>
      <c r="M797" s="3">
        <f>Table3[[#This Row],[rating]]+(Table3[[#This Row],[rating_count]]/1000)</f>
        <v>6.4249999999999998</v>
      </c>
      <c r="N797" s="2" t="s">
        <v>6587</v>
      </c>
      <c r="O797" s="2" t="s">
        <v>6588</v>
      </c>
      <c r="P797" s="2" t="s">
        <v>6589</v>
      </c>
      <c r="Q797" s="2" t="s">
        <v>6590</v>
      </c>
      <c r="R797" s="2" t="s">
        <v>6591</v>
      </c>
      <c r="S797" s="2" t="s">
        <v>6592</v>
      </c>
      <c r="T797" s="2" t="s">
        <v>6593</v>
      </c>
      <c r="U797" s="8" t="s">
        <v>6594</v>
      </c>
    </row>
    <row r="798" spans="1:21" ht="45" customHeight="1" x14ac:dyDescent="0.25">
      <c r="A798" s="7" t="s">
        <v>6595</v>
      </c>
      <c r="B798" s="2" t="s">
        <v>6596</v>
      </c>
      <c r="C798" s="2" t="s">
        <v>6200</v>
      </c>
      <c r="D798" s="2">
        <v>449</v>
      </c>
      <c r="E798" s="2">
        <v>999</v>
      </c>
      <c r="F798" s="5">
        <v>0.55000000000000004</v>
      </c>
      <c r="G798" s="2">
        <v>4.3</v>
      </c>
      <c r="H798" s="3">
        <v>11330</v>
      </c>
      <c r="I798" s="3">
        <f>(Table3[[#This Row],[actual_price]]-Table3[[#This Row],[discounted_price]])/Table3[[#This Row],[actual_price]]*100</f>
        <v>55.055055055055057</v>
      </c>
      <c r="J798" s="3" t="str">
        <f>IF(Table3[[#This Row],[Discount %'[Calculated']]]&gt;=50,"Yes", "No")</f>
        <v>Yes</v>
      </c>
      <c r="K798" s="3">
        <f>Table3[[#This Row],[actual_price]]*Table3[[#This Row],[rating]]</f>
        <v>4295.7</v>
      </c>
      <c r="L798" s="3" t="str">
        <f>IF(Table3[[#This Row],[discounted_price]]&lt;200, "&lt;$200", IF(Table3[[#This Row],[discounted_price]]&lt;=500, "$200-$500", "&gt;$500" ))</f>
        <v>$200-$500</v>
      </c>
      <c r="M798" s="3">
        <f>Table3[[#This Row],[rating]]+(Table3[[#This Row],[rating_count]]/1000)</f>
        <v>15.629999999999999</v>
      </c>
      <c r="N798" s="2" t="s">
        <v>6597</v>
      </c>
      <c r="O798" s="2" t="s">
        <v>6598</v>
      </c>
      <c r="P798" s="2" t="s">
        <v>6599</v>
      </c>
      <c r="Q798" s="2" t="s">
        <v>6600</v>
      </c>
      <c r="R798" s="2" t="s">
        <v>6601</v>
      </c>
      <c r="S798" s="2" t="s">
        <v>6602</v>
      </c>
      <c r="T798" s="2" t="s">
        <v>6207</v>
      </c>
      <c r="U798" s="8" t="s">
        <v>6603</v>
      </c>
    </row>
    <row r="799" spans="1:21" ht="45" customHeight="1" x14ac:dyDescent="0.25">
      <c r="A799" s="7" t="s">
        <v>6604</v>
      </c>
      <c r="B799" s="2" t="s">
        <v>6605</v>
      </c>
      <c r="C799" s="2" t="s">
        <v>6606</v>
      </c>
      <c r="D799" s="2">
        <v>999</v>
      </c>
      <c r="E799" s="4">
        <v>1999</v>
      </c>
      <c r="F799" s="5">
        <v>0.5</v>
      </c>
      <c r="G799" s="2">
        <v>4.2</v>
      </c>
      <c r="H799" s="3">
        <v>27441</v>
      </c>
      <c r="I799" s="3">
        <f>(Table3[[#This Row],[actual_price]]-Table3[[#This Row],[discounted_price]])/Table3[[#This Row],[actual_price]]*100</f>
        <v>50.025012506253134</v>
      </c>
      <c r="J799" s="3" t="str">
        <f>IF(Table3[[#This Row],[Discount %'[Calculated']]]&gt;=50,"Yes", "No")</f>
        <v>Yes</v>
      </c>
      <c r="K799" s="3">
        <f>Table3[[#This Row],[actual_price]]*Table3[[#This Row],[rating]]</f>
        <v>8395.8000000000011</v>
      </c>
      <c r="L799" s="3" t="str">
        <f>IF(Table3[[#This Row],[discounted_price]]&lt;200, "&lt;$200", IF(Table3[[#This Row],[discounted_price]]&lt;=500, "$200-$500", "&gt;$500" ))</f>
        <v>&gt;$500</v>
      </c>
      <c r="M799" s="3">
        <f>Table3[[#This Row],[rating]]+(Table3[[#This Row],[rating_count]]/1000)</f>
        <v>31.640999999999998</v>
      </c>
      <c r="N799" s="2" t="s">
        <v>6607</v>
      </c>
      <c r="O799" s="2" t="s">
        <v>6608</v>
      </c>
      <c r="P799" s="2" t="s">
        <v>6609</v>
      </c>
      <c r="Q799" s="2" t="s">
        <v>6610</v>
      </c>
      <c r="R799" s="2" t="s">
        <v>6611</v>
      </c>
      <c r="S799" s="2" t="s">
        <v>6612</v>
      </c>
      <c r="T799" s="2" t="s">
        <v>6613</v>
      </c>
      <c r="U799" s="8" t="s">
        <v>6614</v>
      </c>
    </row>
    <row r="800" spans="1:21" ht="45" customHeight="1" x14ac:dyDescent="0.25">
      <c r="A800" s="7" t="s">
        <v>6615</v>
      </c>
      <c r="B800" s="2" t="s">
        <v>6616</v>
      </c>
      <c r="C800" s="2" t="s">
        <v>4450</v>
      </c>
      <c r="D800" s="2">
        <v>69</v>
      </c>
      <c r="E800" s="2">
        <v>299</v>
      </c>
      <c r="F800" s="5">
        <v>0.77</v>
      </c>
      <c r="G800" s="2">
        <v>4.3</v>
      </c>
      <c r="H800" s="3">
        <v>255</v>
      </c>
      <c r="I800" s="3">
        <f>(Table3[[#This Row],[actual_price]]-Table3[[#This Row],[discounted_price]])/Table3[[#This Row],[actual_price]]*100</f>
        <v>76.923076923076934</v>
      </c>
      <c r="J800" s="3" t="str">
        <f>IF(Table3[[#This Row],[Discount %'[Calculated']]]&gt;=50,"Yes", "No")</f>
        <v>Yes</v>
      </c>
      <c r="K800" s="3">
        <f>Table3[[#This Row],[actual_price]]*Table3[[#This Row],[rating]]</f>
        <v>1285.7</v>
      </c>
      <c r="L800" s="3" t="str">
        <f>IF(Table3[[#This Row],[discounted_price]]&lt;200, "&lt;$200", IF(Table3[[#This Row],[discounted_price]]&lt;=500, "$200-$500", "&gt;$500" ))</f>
        <v>&lt;$200</v>
      </c>
      <c r="M800" s="3">
        <f>Table3[[#This Row],[rating]]+(Table3[[#This Row],[rating_count]]/1000)</f>
        <v>4.5549999999999997</v>
      </c>
      <c r="N800" s="2" t="s">
        <v>6617</v>
      </c>
      <c r="O800" s="2" t="s">
        <v>6618</v>
      </c>
      <c r="P800" s="2" t="s">
        <v>6619</v>
      </c>
      <c r="Q800" s="2" t="s">
        <v>6620</v>
      </c>
      <c r="R800" s="2" t="s">
        <v>6621</v>
      </c>
      <c r="S800" s="2" t="s">
        <v>6622</v>
      </c>
      <c r="T800" s="2" t="s">
        <v>6623</v>
      </c>
      <c r="U800" s="8" t="s">
        <v>6624</v>
      </c>
    </row>
    <row r="801" spans="1:21" ht="45" customHeight="1" x14ac:dyDescent="0.25">
      <c r="A801" s="7" t="s">
        <v>6625</v>
      </c>
      <c r="B801" s="2" t="s">
        <v>6626</v>
      </c>
      <c r="C801" s="2" t="s">
        <v>4845</v>
      </c>
      <c r="D801" s="2">
        <v>899</v>
      </c>
      <c r="E801" s="4">
        <v>1499</v>
      </c>
      <c r="F801" s="5">
        <v>0.4</v>
      </c>
      <c r="G801" s="2">
        <v>4.2</v>
      </c>
      <c r="H801" s="3">
        <v>23174</v>
      </c>
      <c r="I801" s="3">
        <f>(Table3[[#This Row],[actual_price]]-Table3[[#This Row],[discounted_price]])/Table3[[#This Row],[actual_price]]*100</f>
        <v>40.026684456304203</v>
      </c>
      <c r="J801" s="3" t="str">
        <f>IF(Table3[[#This Row],[Discount %'[Calculated']]]&gt;=50,"Yes", "No")</f>
        <v>No</v>
      </c>
      <c r="K801" s="3">
        <f>Table3[[#This Row],[actual_price]]*Table3[[#This Row],[rating]]</f>
        <v>6295.8</v>
      </c>
      <c r="L801" s="3" t="str">
        <f>IF(Table3[[#This Row],[discounted_price]]&lt;200, "&lt;$200", IF(Table3[[#This Row],[discounted_price]]&lt;=500, "$200-$500", "&gt;$500" ))</f>
        <v>&gt;$500</v>
      </c>
      <c r="M801" s="3">
        <f>Table3[[#This Row],[rating]]+(Table3[[#This Row],[rating_count]]/1000)</f>
        <v>27.373999999999999</v>
      </c>
      <c r="N801" s="2" t="s">
        <v>6627</v>
      </c>
      <c r="O801" s="2" t="s">
        <v>6628</v>
      </c>
      <c r="P801" s="2" t="s">
        <v>6629</v>
      </c>
      <c r="Q801" s="2" t="s">
        <v>6630</v>
      </c>
      <c r="R801" s="2" t="s">
        <v>6631</v>
      </c>
      <c r="S801" s="2" t="s">
        <v>6632</v>
      </c>
      <c r="T801" s="2" t="s">
        <v>6633</v>
      </c>
      <c r="U801" s="8" t="s">
        <v>6634</v>
      </c>
    </row>
    <row r="802" spans="1:21" ht="45" customHeight="1" x14ac:dyDescent="0.25">
      <c r="A802" s="7" t="s">
        <v>6635</v>
      </c>
      <c r="B802" s="2" t="s">
        <v>6636</v>
      </c>
      <c r="C802" s="2" t="s">
        <v>5034</v>
      </c>
      <c r="D802" s="2">
        <v>478</v>
      </c>
      <c r="E802" s="2">
        <v>699</v>
      </c>
      <c r="F802" s="5">
        <v>0.32</v>
      </c>
      <c r="G802" s="2">
        <v>3.8</v>
      </c>
      <c r="H802" s="3">
        <v>20218</v>
      </c>
      <c r="I802" s="3">
        <f>(Table3[[#This Row],[actual_price]]-Table3[[#This Row],[discounted_price]])/Table3[[#This Row],[actual_price]]*100</f>
        <v>31.616595135908444</v>
      </c>
      <c r="J802" s="3" t="str">
        <f>IF(Table3[[#This Row],[Discount %'[Calculated']]]&gt;=50,"Yes", "No")</f>
        <v>No</v>
      </c>
      <c r="K802" s="3">
        <f>Table3[[#This Row],[actual_price]]*Table3[[#This Row],[rating]]</f>
        <v>2656.2</v>
      </c>
      <c r="L802" s="3" t="str">
        <f>IF(Table3[[#This Row],[discounted_price]]&lt;200, "&lt;$200", IF(Table3[[#This Row],[discounted_price]]&lt;=500, "$200-$500", "&gt;$500" ))</f>
        <v>$200-$500</v>
      </c>
      <c r="M802" s="3">
        <f>Table3[[#This Row],[rating]]+(Table3[[#This Row],[rating_count]]/1000)</f>
        <v>24.018000000000001</v>
      </c>
      <c r="N802" s="2" t="s">
        <v>6637</v>
      </c>
      <c r="O802" s="2" t="s">
        <v>6638</v>
      </c>
      <c r="P802" s="2" t="s">
        <v>6639</v>
      </c>
      <c r="Q802" s="2" t="s">
        <v>6640</v>
      </c>
      <c r="R802" s="2" t="s">
        <v>6641</v>
      </c>
      <c r="S802" s="2" t="s">
        <v>6642</v>
      </c>
      <c r="T802" s="2" t="s">
        <v>6643</v>
      </c>
      <c r="U802" s="8" t="s">
        <v>6644</v>
      </c>
    </row>
    <row r="803" spans="1:21" ht="45" customHeight="1" x14ac:dyDescent="0.25">
      <c r="A803" s="7" t="s">
        <v>6645</v>
      </c>
      <c r="B803" s="2" t="s">
        <v>6646</v>
      </c>
      <c r="C803" s="2" t="s">
        <v>6647</v>
      </c>
      <c r="D803" s="4">
        <v>1399</v>
      </c>
      <c r="E803" s="4">
        <v>2490</v>
      </c>
      <c r="F803" s="5">
        <v>0.44</v>
      </c>
      <c r="G803" s="2">
        <v>4.3</v>
      </c>
      <c r="H803" s="3">
        <v>11074</v>
      </c>
      <c r="I803" s="3">
        <f>(Table3[[#This Row],[actual_price]]-Table3[[#This Row],[discounted_price]])/Table3[[#This Row],[actual_price]]*100</f>
        <v>43.815261044176708</v>
      </c>
      <c r="J803" s="3" t="str">
        <f>IF(Table3[[#This Row],[Discount %'[Calculated']]]&gt;=50,"Yes", "No")</f>
        <v>No</v>
      </c>
      <c r="K803" s="3">
        <f>Table3[[#This Row],[actual_price]]*Table3[[#This Row],[rating]]</f>
        <v>10707</v>
      </c>
      <c r="L803" s="3" t="str">
        <f>IF(Table3[[#This Row],[discounted_price]]&lt;200, "&lt;$200", IF(Table3[[#This Row],[discounted_price]]&lt;=500, "$200-$500", "&gt;$500" ))</f>
        <v>&gt;$500</v>
      </c>
      <c r="M803" s="3">
        <f>Table3[[#This Row],[rating]]+(Table3[[#This Row],[rating_count]]/1000)</f>
        <v>15.373999999999999</v>
      </c>
      <c r="N803" s="2" t="s">
        <v>6648</v>
      </c>
      <c r="O803" s="2" t="s">
        <v>6649</v>
      </c>
      <c r="P803" s="2" t="s">
        <v>6650</v>
      </c>
      <c r="Q803" s="2" t="s">
        <v>6651</v>
      </c>
      <c r="R803" s="2" t="s">
        <v>6652</v>
      </c>
      <c r="S803" s="2" t="s">
        <v>6653</v>
      </c>
      <c r="T803" s="2" t="s">
        <v>6654</v>
      </c>
      <c r="U803" s="8" t="s">
        <v>6655</v>
      </c>
    </row>
    <row r="804" spans="1:21" ht="45" customHeight="1" x14ac:dyDescent="0.25">
      <c r="A804" s="7" t="s">
        <v>302</v>
      </c>
      <c r="B804" s="2" t="s">
        <v>303</v>
      </c>
      <c r="C804" s="2" t="s">
        <v>18</v>
      </c>
      <c r="D804" s="2">
        <v>199</v>
      </c>
      <c r="E804" s="2">
        <v>750</v>
      </c>
      <c r="F804" s="5">
        <v>0.73</v>
      </c>
      <c r="G804" s="2">
        <v>4.5</v>
      </c>
      <c r="H804" s="3">
        <v>74976</v>
      </c>
      <c r="I804" s="3">
        <f>(Table3[[#This Row],[actual_price]]-Table3[[#This Row],[discounted_price]])/Table3[[#This Row],[actual_price]]*100</f>
        <v>73.466666666666669</v>
      </c>
      <c r="J804" s="3" t="str">
        <f>IF(Table3[[#This Row],[Discount %'[Calculated']]]&gt;=50,"Yes", "No")</f>
        <v>Yes</v>
      </c>
      <c r="K804" s="3">
        <f>Table3[[#This Row],[actual_price]]*Table3[[#This Row],[rating]]</f>
        <v>3375</v>
      </c>
      <c r="L804" s="3" t="str">
        <f>IF(Table3[[#This Row],[discounted_price]]&lt;200, "&lt;$200", IF(Table3[[#This Row],[discounted_price]]&lt;=500, "$200-$500", "&gt;$500" ))</f>
        <v>&lt;$200</v>
      </c>
      <c r="M804" s="3">
        <f>Table3[[#This Row],[rating]]+(Table3[[#This Row],[rating_count]]/1000)</f>
        <v>79.475999999999999</v>
      </c>
      <c r="N804" s="2" t="s">
        <v>304</v>
      </c>
      <c r="O804" s="2" t="s">
        <v>305</v>
      </c>
      <c r="P804" s="2" t="s">
        <v>306</v>
      </c>
      <c r="Q804" s="2" t="s">
        <v>307</v>
      </c>
      <c r="R804" s="2" t="s">
        <v>308</v>
      </c>
      <c r="S804" s="2" t="s">
        <v>309</v>
      </c>
      <c r="T804" s="2" t="s">
        <v>6656</v>
      </c>
      <c r="U804" s="8" t="s">
        <v>6657</v>
      </c>
    </row>
    <row r="805" spans="1:21" ht="45" customHeight="1" x14ac:dyDescent="0.25">
      <c r="A805" s="7" t="s">
        <v>6658</v>
      </c>
      <c r="B805" s="2" t="s">
        <v>6659</v>
      </c>
      <c r="C805" s="2" t="s">
        <v>6660</v>
      </c>
      <c r="D805" s="2">
        <v>149</v>
      </c>
      <c r="E805" s="2">
        <v>499</v>
      </c>
      <c r="F805" s="5">
        <v>0.7</v>
      </c>
      <c r="G805" s="2">
        <v>4.0999999999999996</v>
      </c>
      <c r="H805" s="3">
        <v>25607</v>
      </c>
      <c r="I805" s="3">
        <f>(Table3[[#This Row],[actual_price]]-Table3[[#This Row],[discounted_price]])/Table3[[#This Row],[actual_price]]*100</f>
        <v>70.140280561122253</v>
      </c>
      <c r="J805" s="3" t="str">
        <f>IF(Table3[[#This Row],[Discount %'[Calculated']]]&gt;=50,"Yes", "No")</f>
        <v>Yes</v>
      </c>
      <c r="K805" s="3">
        <f>Table3[[#This Row],[actual_price]]*Table3[[#This Row],[rating]]</f>
        <v>2045.8999999999999</v>
      </c>
      <c r="L805" s="3" t="str">
        <f>IF(Table3[[#This Row],[discounted_price]]&lt;200, "&lt;$200", IF(Table3[[#This Row],[discounted_price]]&lt;=500, "$200-$500", "&gt;$500" ))</f>
        <v>&lt;$200</v>
      </c>
      <c r="M805" s="3">
        <f>Table3[[#This Row],[rating]]+(Table3[[#This Row],[rating_count]]/1000)</f>
        <v>29.707000000000001</v>
      </c>
      <c r="N805" s="2" t="s">
        <v>6661</v>
      </c>
      <c r="O805" s="2" t="s">
        <v>6662</v>
      </c>
      <c r="P805" s="2" t="s">
        <v>6663</v>
      </c>
      <c r="Q805" s="2" t="s">
        <v>6664</v>
      </c>
      <c r="R805" s="2" t="s">
        <v>6665</v>
      </c>
      <c r="S805" s="2" t="s">
        <v>6666</v>
      </c>
      <c r="T805" s="2" t="s">
        <v>6667</v>
      </c>
      <c r="U805" s="8" t="s">
        <v>6668</v>
      </c>
    </row>
    <row r="806" spans="1:21" ht="45" customHeight="1" x14ac:dyDescent="0.25">
      <c r="A806" s="7" t="s">
        <v>6669</v>
      </c>
      <c r="B806" s="2" t="s">
        <v>6670</v>
      </c>
      <c r="C806" s="2" t="s">
        <v>5515</v>
      </c>
      <c r="D806" s="4">
        <v>1799</v>
      </c>
      <c r="E806" s="4">
        <v>4990</v>
      </c>
      <c r="F806" s="5">
        <v>0.64</v>
      </c>
      <c r="G806" s="2">
        <v>4.2</v>
      </c>
      <c r="H806" s="3">
        <v>41226</v>
      </c>
      <c r="I806" s="3">
        <f>(Table3[[#This Row],[actual_price]]-Table3[[#This Row],[discounted_price]])/Table3[[#This Row],[actual_price]]*100</f>
        <v>63.947895791583164</v>
      </c>
      <c r="J806" s="3" t="str">
        <f>IF(Table3[[#This Row],[Discount %'[Calculated']]]&gt;=50,"Yes", "No")</f>
        <v>Yes</v>
      </c>
      <c r="K806" s="3">
        <f>Table3[[#This Row],[actual_price]]*Table3[[#This Row],[rating]]</f>
        <v>20958</v>
      </c>
      <c r="L806" s="3" t="str">
        <f>IF(Table3[[#This Row],[discounted_price]]&lt;200, "&lt;$200", IF(Table3[[#This Row],[discounted_price]]&lt;=500, "$200-$500", "&gt;$500" ))</f>
        <v>&gt;$500</v>
      </c>
      <c r="M806" s="3">
        <f>Table3[[#This Row],[rating]]+(Table3[[#This Row],[rating_count]]/1000)</f>
        <v>45.426000000000002</v>
      </c>
      <c r="N806" s="2" t="s">
        <v>6671</v>
      </c>
      <c r="O806" s="2" t="s">
        <v>6672</v>
      </c>
      <c r="P806" s="2" t="s">
        <v>6673</v>
      </c>
      <c r="Q806" s="2" t="s">
        <v>6674</v>
      </c>
      <c r="R806" s="2" t="s">
        <v>6675</v>
      </c>
      <c r="S806" s="2" t="s">
        <v>6676</v>
      </c>
      <c r="T806" s="2" t="s">
        <v>6677</v>
      </c>
      <c r="U806" s="8" t="s">
        <v>6678</v>
      </c>
    </row>
    <row r="807" spans="1:21" ht="45" customHeight="1" x14ac:dyDescent="0.25">
      <c r="A807" s="7" t="s">
        <v>6679</v>
      </c>
      <c r="B807" s="2" t="s">
        <v>6680</v>
      </c>
      <c r="C807" s="2" t="s">
        <v>6681</v>
      </c>
      <c r="D807" s="2">
        <v>425</v>
      </c>
      <c r="E807" s="2">
        <v>999</v>
      </c>
      <c r="F807" s="5">
        <v>0.56999999999999995</v>
      </c>
      <c r="G807" s="2">
        <v>4</v>
      </c>
      <c r="H807" s="3">
        <v>2581</v>
      </c>
      <c r="I807" s="3">
        <f>(Table3[[#This Row],[actual_price]]-Table3[[#This Row],[discounted_price]])/Table3[[#This Row],[actual_price]]*100</f>
        <v>57.457457457457458</v>
      </c>
      <c r="J807" s="3" t="str">
        <f>IF(Table3[[#This Row],[Discount %'[Calculated']]]&gt;=50,"Yes", "No")</f>
        <v>Yes</v>
      </c>
      <c r="K807" s="3">
        <f>Table3[[#This Row],[actual_price]]*Table3[[#This Row],[rating]]</f>
        <v>3996</v>
      </c>
      <c r="L807" s="3" t="str">
        <f>IF(Table3[[#This Row],[discounted_price]]&lt;200, "&lt;$200", IF(Table3[[#This Row],[discounted_price]]&lt;=500, "$200-$500", "&gt;$500" ))</f>
        <v>$200-$500</v>
      </c>
      <c r="M807" s="3">
        <f>Table3[[#This Row],[rating]]+(Table3[[#This Row],[rating_count]]/1000)</f>
        <v>6.5809999999999995</v>
      </c>
      <c r="N807" s="2" t="s">
        <v>6682</v>
      </c>
      <c r="O807" s="2" t="s">
        <v>6683</v>
      </c>
      <c r="P807" s="2" t="s">
        <v>6684</v>
      </c>
      <c r="Q807" s="2" t="s">
        <v>6685</v>
      </c>
      <c r="R807" s="2" t="s">
        <v>6686</v>
      </c>
      <c r="S807" s="2" t="s">
        <v>6687</v>
      </c>
      <c r="T807" s="2" t="s">
        <v>6688</v>
      </c>
      <c r="U807" s="8" t="s">
        <v>6689</v>
      </c>
    </row>
    <row r="808" spans="1:21" ht="45" customHeight="1" x14ac:dyDescent="0.25">
      <c r="A808" s="7" t="s">
        <v>6690</v>
      </c>
      <c r="B808" s="2" t="s">
        <v>6691</v>
      </c>
      <c r="C808" s="2" t="s">
        <v>6189</v>
      </c>
      <c r="D808" s="2">
        <v>999</v>
      </c>
      <c r="E808" s="4">
        <v>2490</v>
      </c>
      <c r="F808" s="5">
        <v>0.6</v>
      </c>
      <c r="G808" s="2">
        <v>4.0999999999999996</v>
      </c>
      <c r="H808" s="3">
        <v>18331</v>
      </c>
      <c r="I808" s="3">
        <f>(Table3[[#This Row],[actual_price]]-Table3[[#This Row],[discounted_price]])/Table3[[#This Row],[actual_price]]*100</f>
        <v>59.879518072289159</v>
      </c>
      <c r="J808" s="3" t="str">
        <f>IF(Table3[[#This Row],[Discount %'[Calculated']]]&gt;=50,"Yes", "No")</f>
        <v>Yes</v>
      </c>
      <c r="K808" s="3">
        <f>Table3[[#This Row],[actual_price]]*Table3[[#This Row],[rating]]</f>
        <v>10209</v>
      </c>
      <c r="L808" s="3" t="str">
        <f>IF(Table3[[#This Row],[discounted_price]]&lt;200, "&lt;$200", IF(Table3[[#This Row],[discounted_price]]&lt;=500, "$200-$500", "&gt;$500" ))</f>
        <v>&gt;$500</v>
      </c>
      <c r="M808" s="3">
        <f>Table3[[#This Row],[rating]]+(Table3[[#This Row],[rating_count]]/1000)</f>
        <v>22.430999999999997</v>
      </c>
      <c r="N808" s="2" t="s">
        <v>6692</v>
      </c>
      <c r="O808" s="2" t="s">
        <v>6693</v>
      </c>
      <c r="P808" s="2" t="s">
        <v>6694</v>
      </c>
      <c r="Q808" s="2" t="s">
        <v>6695</v>
      </c>
      <c r="R808" s="2" t="s">
        <v>6696</v>
      </c>
      <c r="S808" s="2" t="s">
        <v>6697</v>
      </c>
      <c r="T808" s="2" t="s">
        <v>6698</v>
      </c>
      <c r="U808" s="8" t="s">
        <v>6699</v>
      </c>
    </row>
    <row r="809" spans="1:21" ht="45" customHeight="1" x14ac:dyDescent="0.25">
      <c r="A809" s="7" t="s">
        <v>6700</v>
      </c>
      <c r="B809" s="2" t="s">
        <v>6701</v>
      </c>
      <c r="C809" s="2" t="s">
        <v>4856</v>
      </c>
      <c r="D809" s="2">
        <v>378</v>
      </c>
      <c r="E809" s="2">
        <v>999</v>
      </c>
      <c r="F809" s="5">
        <v>0.62</v>
      </c>
      <c r="G809" s="2">
        <v>4.0999999999999996</v>
      </c>
      <c r="H809" s="3">
        <v>1779</v>
      </c>
      <c r="I809" s="3">
        <f>(Table3[[#This Row],[actual_price]]-Table3[[#This Row],[discounted_price]])/Table3[[#This Row],[actual_price]]*100</f>
        <v>62.162162162162161</v>
      </c>
      <c r="J809" s="3" t="str">
        <f>IF(Table3[[#This Row],[Discount %'[Calculated']]]&gt;=50,"Yes", "No")</f>
        <v>Yes</v>
      </c>
      <c r="K809" s="3">
        <f>Table3[[#This Row],[actual_price]]*Table3[[#This Row],[rating]]</f>
        <v>4095.8999999999996</v>
      </c>
      <c r="L809" s="3" t="str">
        <f>IF(Table3[[#This Row],[discounted_price]]&lt;200, "&lt;$200", IF(Table3[[#This Row],[discounted_price]]&lt;=500, "$200-$500", "&gt;$500" ))</f>
        <v>$200-$500</v>
      </c>
      <c r="M809" s="3">
        <f>Table3[[#This Row],[rating]]+(Table3[[#This Row],[rating_count]]/1000)</f>
        <v>5.8789999999999996</v>
      </c>
      <c r="N809" s="2" t="s">
        <v>6702</v>
      </c>
      <c r="O809" s="2" t="s">
        <v>6703</v>
      </c>
      <c r="P809" s="2" t="s">
        <v>6704</v>
      </c>
      <c r="Q809" s="2" t="s">
        <v>6705</v>
      </c>
      <c r="R809" s="2" t="s">
        <v>6706</v>
      </c>
      <c r="S809" s="2" t="s">
        <v>6707</v>
      </c>
      <c r="T809" s="2" t="s">
        <v>6708</v>
      </c>
      <c r="U809" s="8" t="s">
        <v>6709</v>
      </c>
    </row>
    <row r="810" spans="1:21" ht="45" customHeight="1" x14ac:dyDescent="0.25">
      <c r="A810" s="7" t="s">
        <v>6710</v>
      </c>
      <c r="B810" s="2" t="s">
        <v>6711</v>
      </c>
      <c r="C810" s="2" t="s">
        <v>6712</v>
      </c>
      <c r="D810" s="2">
        <v>99</v>
      </c>
      <c r="E810" s="2">
        <v>99</v>
      </c>
      <c r="F810" s="5">
        <v>0</v>
      </c>
      <c r="G810" s="2">
        <v>4.3</v>
      </c>
      <c r="H810" s="3">
        <v>388</v>
      </c>
      <c r="I810" s="3">
        <f>(Table3[[#This Row],[actual_price]]-Table3[[#This Row],[discounted_price]])/Table3[[#This Row],[actual_price]]*100</f>
        <v>0</v>
      </c>
      <c r="J810" s="3" t="str">
        <f>IF(Table3[[#This Row],[Discount %'[Calculated']]]&gt;=50,"Yes", "No")</f>
        <v>No</v>
      </c>
      <c r="K810" s="3">
        <f>Table3[[#This Row],[actual_price]]*Table3[[#This Row],[rating]]</f>
        <v>425.7</v>
      </c>
      <c r="L810" s="3" t="str">
        <f>IF(Table3[[#This Row],[discounted_price]]&lt;200, "&lt;$200", IF(Table3[[#This Row],[discounted_price]]&lt;=500, "$200-$500", "&gt;$500" ))</f>
        <v>&lt;$200</v>
      </c>
      <c r="M810" s="3">
        <f>Table3[[#This Row],[rating]]+(Table3[[#This Row],[rating_count]]/1000)</f>
        <v>4.6879999999999997</v>
      </c>
      <c r="N810" s="2" t="s">
        <v>6713</v>
      </c>
      <c r="O810" s="2" t="s">
        <v>6714</v>
      </c>
      <c r="P810" s="2" t="s">
        <v>6715</v>
      </c>
      <c r="Q810" s="2" t="s">
        <v>6716</v>
      </c>
      <c r="R810" s="2" t="s">
        <v>6717</v>
      </c>
      <c r="S810" s="2" t="s">
        <v>6718</v>
      </c>
      <c r="T810" s="2" t="s">
        <v>6719</v>
      </c>
      <c r="U810" s="8" t="s">
        <v>6720</v>
      </c>
    </row>
    <row r="811" spans="1:21" ht="45" customHeight="1" x14ac:dyDescent="0.25">
      <c r="A811" s="7" t="s">
        <v>6721</v>
      </c>
      <c r="B811" s="2" t="s">
        <v>6722</v>
      </c>
      <c r="C811" s="2" t="s">
        <v>5443</v>
      </c>
      <c r="D811" s="4">
        <v>1499</v>
      </c>
      <c r="E811" s="4">
        <v>2999</v>
      </c>
      <c r="F811" s="5">
        <v>0.5</v>
      </c>
      <c r="G811" s="2">
        <v>4.5</v>
      </c>
      <c r="H811" s="3">
        <v>8656</v>
      </c>
      <c r="I811" s="3">
        <f>(Table3[[#This Row],[actual_price]]-Table3[[#This Row],[discounted_price]])/Table3[[#This Row],[actual_price]]*100</f>
        <v>50.016672224074689</v>
      </c>
      <c r="J811" s="3" t="str">
        <f>IF(Table3[[#This Row],[Discount %'[Calculated']]]&gt;=50,"Yes", "No")</f>
        <v>Yes</v>
      </c>
      <c r="K811" s="3">
        <f>Table3[[#This Row],[actual_price]]*Table3[[#This Row],[rating]]</f>
        <v>13495.5</v>
      </c>
      <c r="L811" s="3" t="str">
        <f>IF(Table3[[#This Row],[discounted_price]]&lt;200, "&lt;$200", IF(Table3[[#This Row],[discounted_price]]&lt;=500, "$200-$500", "&gt;$500" ))</f>
        <v>&gt;$500</v>
      </c>
      <c r="M811" s="3">
        <f>Table3[[#This Row],[rating]]+(Table3[[#This Row],[rating_count]]/1000)</f>
        <v>13.156000000000001</v>
      </c>
      <c r="N811" s="2" t="s">
        <v>6723</v>
      </c>
      <c r="O811" s="2" t="s">
        <v>6724</v>
      </c>
      <c r="P811" s="2" t="s">
        <v>6725</v>
      </c>
      <c r="Q811" s="2" t="s">
        <v>6726</v>
      </c>
      <c r="R811" s="2" t="s">
        <v>6727</v>
      </c>
      <c r="S811" s="2" t="s">
        <v>6728</v>
      </c>
      <c r="T811" s="2" t="s">
        <v>6729</v>
      </c>
      <c r="U811" s="8" t="s">
        <v>6730</v>
      </c>
    </row>
    <row r="812" spans="1:21" ht="45" customHeight="1" x14ac:dyDescent="0.25">
      <c r="A812" s="7" t="s">
        <v>6731</v>
      </c>
      <c r="B812" s="2" t="s">
        <v>6732</v>
      </c>
      <c r="C812" s="2" t="s">
        <v>6733</v>
      </c>
      <c r="D812" s="4">
        <v>1815</v>
      </c>
      <c r="E812" s="4">
        <v>3100</v>
      </c>
      <c r="F812" s="5">
        <v>0.41</v>
      </c>
      <c r="G812" s="2">
        <v>4.5</v>
      </c>
      <c r="H812" s="3">
        <v>92925</v>
      </c>
      <c r="I812" s="3">
        <f>(Table3[[#This Row],[actual_price]]-Table3[[#This Row],[discounted_price]])/Table3[[#This Row],[actual_price]]*100</f>
        <v>41.451612903225801</v>
      </c>
      <c r="J812" s="3" t="str">
        <f>IF(Table3[[#This Row],[Discount %'[Calculated']]]&gt;=50,"Yes", "No")</f>
        <v>No</v>
      </c>
      <c r="K812" s="3">
        <f>Table3[[#This Row],[actual_price]]*Table3[[#This Row],[rating]]</f>
        <v>13950</v>
      </c>
      <c r="L812" s="3" t="str">
        <f>IF(Table3[[#This Row],[discounted_price]]&lt;200, "&lt;$200", IF(Table3[[#This Row],[discounted_price]]&lt;=500, "$200-$500", "&gt;$500" ))</f>
        <v>&gt;$500</v>
      </c>
      <c r="M812" s="3">
        <f>Table3[[#This Row],[rating]]+(Table3[[#This Row],[rating_count]]/1000)</f>
        <v>97.424999999999997</v>
      </c>
      <c r="N812" s="2" t="s">
        <v>6734</v>
      </c>
      <c r="O812" s="2" t="s">
        <v>6735</v>
      </c>
      <c r="P812" s="2" t="s">
        <v>6736</v>
      </c>
      <c r="Q812" s="2" t="s">
        <v>6737</v>
      </c>
      <c r="R812" s="2" t="s">
        <v>6738</v>
      </c>
      <c r="S812" s="2" t="s">
        <v>6739</v>
      </c>
      <c r="T812" s="2" t="s">
        <v>6740</v>
      </c>
      <c r="U812" s="8" t="s">
        <v>6741</v>
      </c>
    </row>
    <row r="813" spans="1:21" ht="45" customHeight="1" x14ac:dyDescent="0.25">
      <c r="A813" s="7" t="s">
        <v>6742</v>
      </c>
      <c r="B813" s="2" t="s">
        <v>6743</v>
      </c>
      <c r="C813" s="2" t="s">
        <v>6273</v>
      </c>
      <c r="D813" s="2">
        <v>67</v>
      </c>
      <c r="E813" s="2">
        <v>75</v>
      </c>
      <c r="F813" s="5">
        <v>0.11</v>
      </c>
      <c r="G813" s="2">
        <v>4.0999999999999996</v>
      </c>
      <c r="H813" s="3">
        <v>1269</v>
      </c>
      <c r="I813" s="3">
        <f>(Table3[[#This Row],[actual_price]]-Table3[[#This Row],[discounted_price]])/Table3[[#This Row],[actual_price]]*100</f>
        <v>10.666666666666668</v>
      </c>
      <c r="J813" s="3" t="str">
        <f>IF(Table3[[#This Row],[Discount %'[Calculated']]]&gt;=50,"Yes", "No")</f>
        <v>No</v>
      </c>
      <c r="K813" s="3">
        <f>Table3[[#This Row],[actual_price]]*Table3[[#This Row],[rating]]</f>
        <v>307.5</v>
      </c>
      <c r="L813" s="3" t="str">
        <f>IF(Table3[[#This Row],[discounted_price]]&lt;200, "&lt;$200", IF(Table3[[#This Row],[discounted_price]]&lt;=500, "$200-$500", "&gt;$500" ))</f>
        <v>&lt;$200</v>
      </c>
      <c r="M813" s="3">
        <f>Table3[[#This Row],[rating]]+(Table3[[#This Row],[rating_count]]/1000)</f>
        <v>5.3689999999999998</v>
      </c>
      <c r="N813" s="2" t="s">
        <v>6744</v>
      </c>
      <c r="O813" s="2" t="s">
        <v>6745</v>
      </c>
      <c r="P813" s="2" t="s">
        <v>6746</v>
      </c>
      <c r="Q813" s="2" t="s">
        <v>6747</v>
      </c>
      <c r="R813" s="2" t="s">
        <v>6748</v>
      </c>
      <c r="S813" s="2" t="s">
        <v>6749</v>
      </c>
      <c r="T813" s="2" t="s">
        <v>6750</v>
      </c>
      <c r="U813" s="8" t="s">
        <v>6751</v>
      </c>
    </row>
    <row r="814" spans="1:21" ht="45" customHeight="1" x14ac:dyDescent="0.25">
      <c r="A814" s="7" t="s">
        <v>6752</v>
      </c>
      <c r="B814" s="2" t="s">
        <v>6753</v>
      </c>
      <c r="C814" s="2" t="s">
        <v>4876</v>
      </c>
      <c r="D814" s="4">
        <v>1889</v>
      </c>
      <c r="E814" s="4">
        <v>2699</v>
      </c>
      <c r="F814" s="5">
        <v>0.3</v>
      </c>
      <c r="G814" s="2">
        <v>4.3</v>
      </c>
      <c r="H814" s="3">
        <v>17394</v>
      </c>
      <c r="I814" s="3">
        <f>(Table3[[#This Row],[actual_price]]-Table3[[#This Row],[discounted_price]])/Table3[[#This Row],[actual_price]]*100</f>
        <v>30.011115227862174</v>
      </c>
      <c r="J814" s="3" t="str">
        <f>IF(Table3[[#This Row],[Discount %'[Calculated']]]&gt;=50,"Yes", "No")</f>
        <v>No</v>
      </c>
      <c r="K814" s="3">
        <f>Table3[[#This Row],[actual_price]]*Table3[[#This Row],[rating]]</f>
        <v>11605.699999999999</v>
      </c>
      <c r="L814" s="3" t="str">
        <f>IF(Table3[[#This Row],[discounted_price]]&lt;200, "&lt;$200", IF(Table3[[#This Row],[discounted_price]]&lt;=500, "$200-$500", "&gt;$500" ))</f>
        <v>&gt;$500</v>
      </c>
      <c r="M814" s="3">
        <f>Table3[[#This Row],[rating]]+(Table3[[#This Row],[rating_count]]/1000)</f>
        <v>21.693999999999999</v>
      </c>
      <c r="N814" s="2" t="s">
        <v>6754</v>
      </c>
      <c r="O814" s="2" t="s">
        <v>6755</v>
      </c>
      <c r="P814" s="2" t="s">
        <v>6756</v>
      </c>
      <c r="Q814" s="2" t="s">
        <v>6757</v>
      </c>
      <c r="R814" s="2" t="s">
        <v>6758</v>
      </c>
      <c r="S814" s="2" t="s">
        <v>6759</v>
      </c>
      <c r="T814" s="2" t="s">
        <v>6760</v>
      </c>
      <c r="U814" s="8" t="s">
        <v>6761</v>
      </c>
    </row>
    <row r="815" spans="1:21" ht="45" customHeight="1" x14ac:dyDescent="0.25">
      <c r="A815" s="7" t="s">
        <v>6762</v>
      </c>
      <c r="B815" s="2" t="s">
        <v>6763</v>
      </c>
      <c r="C815" s="2" t="s">
        <v>3066</v>
      </c>
      <c r="D815" s="2">
        <v>499</v>
      </c>
      <c r="E815" s="4">
        <v>1499</v>
      </c>
      <c r="F815" s="5">
        <v>0.67</v>
      </c>
      <c r="G815" s="2">
        <v>3.6</v>
      </c>
      <c r="H815" s="3">
        <v>9169</v>
      </c>
      <c r="I815" s="3">
        <f>(Table3[[#This Row],[actual_price]]-Table3[[#This Row],[discounted_price]])/Table3[[#This Row],[actual_price]]*100</f>
        <v>66.711140760507007</v>
      </c>
      <c r="J815" s="3" t="str">
        <f>IF(Table3[[#This Row],[Discount %'[Calculated']]]&gt;=50,"Yes", "No")</f>
        <v>Yes</v>
      </c>
      <c r="K815" s="3">
        <f>Table3[[#This Row],[actual_price]]*Table3[[#This Row],[rating]]</f>
        <v>5396.4000000000005</v>
      </c>
      <c r="L815" s="3" t="str">
        <f>IF(Table3[[#This Row],[discounted_price]]&lt;200, "&lt;$200", IF(Table3[[#This Row],[discounted_price]]&lt;=500, "$200-$500", "&gt;$500" ))</f>
        <v>$200-$500</v>
      </c>
      <c r="M815" s="3">
        <f>Table3[[#This Row],[rating]]+(Table3[[#This Row],[rating_count]]/1000)</f>
        <v>12.769</v>
      </c>
      <c r="N815" s="2" t="s">
        <v>6764</v>
      </c>
      <c r="O815" s="2" t="s">
        <v>6765</v>
      </c>
      <c r="P815" s="2" t="s">
        <v>6766</v>
      </c>
      <c r="Q815" s="2" t="s">
        <v>6767</v>
      </c>
      <c r="R815" s="2" t="s">
        <v>6768</v>
      </c>
      <c r="S815" s="2" t="s">
        <v>6769</v>
      </c>
      <c r="T815" s="2" t="s">
        <v>6770</v>
      </c>
      <c r="U815" s="8" t="s">
        <v>6771</v>
      </c>
    </row>
    <row r="816" spans="1:21" ht="45" customHeight="1" x14ac:dyDescent="0.25">
      <c r="A816" s="7" t="s">
        <v>6772</v>
      </c>
      <c r="B816" s="2" t="s">
        <v>6773</v>
      </c>
      <c r="C816" s="2" t="s">
        <v>5358</v>
      </c>
      <c r="D816" s="2">
        <v>499</v>
      </c>
      <c r="E816" s="2">
        <v>999</v>
      </c>
      <c r="F816" s="5">
        <v>0.5</v>
      </c>
      <c r="G816" s="2">
        <v>4.4000000000000004</v>
      </c>
      <c r="H816" s="3">
        <v>1030</v>
      </c>
      <c r="I816" s="3">
        <f>(Table3[[#This Row],[actual_price]]-Table3[[#This Row],[discounted_price]])/Table3[[#This Row],[actual_price]]*100</f>
        <v>50.050050050050054</v>
      </c>
      <c r="J816" s="3" t="str">
        <f>IF(Table3[[#This Row],[Discount %'[Calculated']]]&gt;=50,"Yes", "No")</f>
        <v>Yes</v>
      </c>
      <c r="K816" s="3">
        <f>Table3[[#This Row],[actual_price]]*Table3[[#This Row],[rating]]</f>
        <v>4395.6000000000004</v>
      </c>
      <c r="L816" s="3" t="str">
        <f>IF(Table3[[#This Row],[discounted_price]]&lt;200, "&lt;$200", IF(Table3[[#This Row],[discounted_price]]&lt;=500, "$200-$500", "&gt;$500" ))</f>
        <v>$200-$500</v>
      </c>
      <c r="M816" s="3">
        <f>Table3[[#This Row],[rating]]+(Table3[[#This Row],[rating_count]]/1000)</f>
        <v>5.4300000000000006</v>
      </c>
      <c r="N816" s="2" t="s">
        <v>6774</v>
      </c>
      <c r="O816" s="2" t="s">
        <v>6775</v>
      </c>
      <c r="P816" s="2" t="s">
        <v>6776</v>
      </c>
      <c r="Q816" s="2" t="s">
        <v>6777</v>
      </c>
      <c r="R816" s="2" t="s">
        <v>6778</v>
      </c>
      <c r="S816" s="2" t="s">
        <v>6779</v>
      </c>
      <c r="T816" s="2" t="s">
        <v>6780</v>
      </c>
      <c r="U816" s="8" t="s">
        <v>6781</v>
      </c>
    </row>
    <row r="817" spans="1:21" ht="45" customHeight="1" x14ac:dyDescent="0.25">
      <c r="A817" s="7" t="s">
        <v>6782</v>
      </c>
      <c r="B817" s="2" t="s">
        <v>6783</v>
      </c>
      <c r="C817" s="2" t="s">
        <v>5122</v>
      </c>
      <c r="D817" s="4">
        <v>5799</v>
      </c>
      <c r="E817" s="4">
        <v>7999</v>
      </c>
      <c r="F817" s="5">
        <v>0.28000000000000003</v>
      </c>
      <c r="G817" s="2">
        <v>4.5</v>
      </c>
      <c r="H817" s="3">
        <v>50273</v>
      </c>
      <c r="I817" s="3">
        <f>(Table3[[#This Row],[actual_price]]-Table3[[#This Row],[discounted_price]])/Table3[[#This Row],[actual_price]]*100</f>
        <v>27.503437929741221</v>
      </c>
      <c r="J817" s="3" t="str">
        <f>IF(Table3[[#This Row],[Discount %'[Calculated']]]&gt;=50,"Yes", "No")</f>
        <v>No</v>
      </c>
      <c r="K817" s="3">
        <f>Table3[[#This Row],[actual_price]]*Table3[[#This Row],[rating]]</f>
        <v>35995.5</v>
      </c>
      <c r="L817" s="3" t="str">
        <f>IF(Table3[[#This Row],[discounted_price]]&lt;200, "&lt;$200", IF(Table3[[#This Row],[discounted_price]]&lt;=500, "$200-$500", "&gt;$500" ))</f>
        <v>&gt;$500</v>
      </c>
      <c r="M817" s="3">
        <f>Table3[[#This Row],[rating]]+(Table3[[#This Row],[rating_count]]/1000)</f>
        <v>54.773000000000003</v>
      </c>
      <c r="N817" s="2" t="s">
        <v>6784</v>
      </c>
      <c r="O817" s="2" t="s">
        <v>6785</v>
      </c>
      <c r="P817" s="2" t="s">
        <v>6786</v>
      </c>
      <c r="Q817" s="2" t="s">
        <v>6787</v>
      </c>
      <c r="R817" s="2" t="s">
        <v>6788</v>
      </c>
      <c r="S817" s="2" t="s">
        <v>6789</v>
      </c>
      <c r="T817" s="2" t="s">
        <v>6790</v>
      </c>
      <c r="U817" s="8" t="s">
        <v>6791</v>
      </c>
    </row>
    <row r="818" spans="1:21" ht="45" customHeight="1" x14ac:dyDescent="0.25">
      <c r="A818" s="7" t="s">
        <v>6792</v>
      </c>
      <c r="B818" s="2" t="s">
        <v>6793</v>
      </c>
      <c r="C818" s="2" t="s">
        <v>6794</v>
      </c>
      <c r="D818" s="2">
        <v>499</v>
      </c>
      <c r="E818" s="2">
        <v>799</v>
      </c>
      <c r="F818" s="5">
        <v>0.38</v>
      </c>
      <c r="G818" s="2">
        <v>3.9</v>
      </c>
      <c r="H818" s="3">
        <v>6742</v>
      </c>
      <c r="I818" s="3">
        <f>(Table3[[#This Row],[actual_price]]-Table3[[#This Row],[discounted_price]])/Table3[[#This Row],[actual_price]]*100</f>
        <v>37.546933667083856</v>
      </c>
      <c r="J818" s="3" t="str">
        <f>IF(Table3[[#This Row],[Discount %'[Calculated']]]&gt;=50,"Yes", "No")</f>
        <v>No</v>
      </c>
      <c r="K818" s="3">
        <f>Table3[[#This Row],[actual_price]]*Table3[[#This Row],[rating]]</f>
        <v>3116.1</v>
      </c>
      <c r="L818" s="3" t="str">
        <f>IF(Table3[[#This Row],[discounted_price]]&lt;200, "&lt;$200", IF(Table3[[#This Row],[discounted_price]]&lt;=500, "$200-$500", "&gt;$500" ))</f>
        <v>$200-$500</v>
      </c>
      <c r="M818" s="3">
        <f>Table3[[#This Row],[rating]]+(Table3[[#This Row],[rating_count]]/1000)</f>
        <v>10.641999999999999</v>
      </c>
      <c r="N818" s="2" t="s">
        <v>6795</v>
      </c>
      <c r="O818" s="2" t="s">
        <v>6796</v>
      </c>
      <c r="P818" s="2" t="s">
        <v>6797</v>
      </c>
      <c r="Q818" s="2" t="s">
        <v>6798</v>
      </c>
      <c r="R818" s="2" t="s">
        <v>6799</v>
      </c>
      <c r="S818" s="2" t="s">
        <v>6800</v>
      </c>
      <c r="T818" s="2" t="s">
        <v>6801</v>
      </c>
      <c r="U818" s="8" t="s">
        <v>6802</v>
      </c>
    </row>
    <row r="819" spans="1:21" ht="45" customHeight="1" x14ac:dyDescent="0.25">
      <c r="A819" s="7" t="s">
        <v>6803</v>
      </c>
      <c r="B819" s="2" t="s">
        <v>6804</v>
      </c>
      <c r="C819" s="2" t="s">
        <v>4856</v>
      </c>
      <c r="D819" s="2">
        <v>249</v>
      </c>
      <c r="E819" s="2">
        <v>600</v>
      </c>
      <c r="F819" s="5">
        <v>0.59</v>
      </c>
      <c r="G819" s="2">
        <v>4</v>
      </c>
      <c r="H819" s="3">
        <v>1208</v>
      </c>
      <c r="I819" s="3">
        <f>(Table3[[#This Row],[actual_price]]-Table3[[#This Row],[discounted_price]])/Table3[[#This Row],[actual_price]]*100</f>
        <v>58.5</v>
      </c>
      <c r="J819" s="3" t="str">
        <f>IF(Table3[[#This Row],[Discount %'[Calculated']]]&gt;=50,"Yes", "No")</f>
        <v>Yes</v>
      </c>
      <c r="K819" s="3">
        <f>Table3[[#This Row],[actual_price]]*Table3[[#This Row],[rating]]</f>
        <v>2400</v>
      </c>
      <c r="L819" s="3" t="str">
        <f>IF(Table3[[#This Row],[discounted_price]]&lt;200, "&lt;$200", IF(Table3[[#This Row],[discounted_price]]&lt;=500, "$200-$500", "&gt;$500" ))</f>
        <v>$200-$500</v>
      </c>
      <c r="M819" s="3">
        <f>Table3[[#This Row],[rating]]+(Table3[[#This Row],[rating_count]]/1000)</f>
        <v>5.2080000000000002</v>
      </c>
      <c r="N819" s="2" t="s">
        <v>6805</v>
      </c>
      <c r="O819" s="2" t="s">
        <v>6806</v>
      </c>
      <c r="P819" s="2" t="s">
        <v>6807</v>
      </c>
      <c r="Q819" s="2" t="s">
        <v>6808</v>
      </c>
      <c r="R819" s="2" t="s">
        <v>6809</v>
      </c>
      <c r="S819" s="2" t="s">
        <v>6810</v>
      </c>
      <c r="T819" s="2" t="s">
        <v>6811</v>
      </c>
      <c r="U819" s="8" t="s">
        <v>6812</v>
      </c>
    </row>
    <row r="820" spans="1:21" ht="45" customHeight="1" x14ac:dyDescent="0.25">
      <c r="A820" s="7" t="s">
        <v>312</v>
      </c>
      <c r="B820" s="2" t="s">
        <v>313</v>
      </c>
      <c r="C820" s="2" t="s">
        <v>18</v>
      </c>
      <c r="D820" s="2">
        <v>179</v>
      </c>
      <c r="E820" s="2">
        <v>499</v>
      </c>
      <c r="F820" s="5">
        <v>0.64</v>
      </c>
      <c r="G820" s="2">
        <v>4</v>
      </c>
      <c r="H820" s="3">
        <v>1933</v>
      </c>
      <c r="I820" s="3">
        <f>(Table3[[#This Row],[actual_price]]-Table3[[#This Row],[discounted_price]])/Table3[[#This Row],[actual_price]]*100</f>
        <v>64.128256513026045</v>
      </c>
      <c r="J820" s="3" t="str">
        <f>IF(Table3[[#This Row],[Discount %'[Calculated']]]&gt;=50,"Yes", "No")</f>
        <v>Yes</v>
      </c>
      <c r="K820" s="3">
        <f>Table3[[#This Row],[actual_price]]*Table3[[#This Row],[rating]]</f>
        <v>1996</v>
      </c>
      <c r="L820" s="3" t="str">
        <f>IF(Table3[[#This Row],[discounted_price]]&lt;200, "&lt;$200", IF(Table3[[#This Row],[discounted_price]]&lt;=500, "$200-$500", "&gt;$500" ))</f>
        <v>&lt;$200</v>
      </c>
      <c r="M820" s="3">
        <f>Table3[[#This Row],[rating]]+(Table3[[#This Row],[rating_count]]/1000)</f>
        <v>5.9329999999999998</v>
      </c>
      <c r="N820" s="2" t="s">
        <v>314</v>
      </c>
      <c r="O820" s="2" t="s">
        <v>315</v>
      </c>
      <c r="P820" s="2" t="s">
        <v>316</v>
      </c>
      <c r="Q820" s="2" t="s">
        <v>317</v>
      </c>
      <c r="R820" s="2" t="s">
        <v>13024</v>
      </c>
      <c r="S820" s="2" t="s">
        <v>13025</v>
      </c>
      <c r="T820" s="2" t="s">
        <v>318</v>
      </c>
      <c r="U820" s="8" t="s">
        <v>6813</v>
      </c>
    </row>
    <row r="821" spans="1:21" ht="45" customHeight="1" x14ac:dyDescent="0.25">
      <c r="A821" s="7" t="s">
        <v>6814</v>
      </c>
      <c r="B821" s="2" t="s">
        <v>6815</v>
      </c>
      <c r="C821" s="2" t="s">
        <v>5122</v>
      </c>
      <c r="D821" s="4">
        <v>4449</v>
      </c>
      <c r="E821" s="4">
        <v>5734</v>
      </c>
      <c r="F821" s="5">
        <v>0.22</v>
      </c>
      <c r="G821" s="2">
        <v>4.4000000000000004</v>
      </c>
      <c r="H821" s="3">
        <v>25006</v>
      </c>
      <c r="I821" s="3">
        <f>(Table3[[#This Row],[actual_price]]-Table3[[#This Row],[discounted_price]])/Table3[[#This Row],[actual_price]]*100</f>
        <v>22.410184862225321</v>
      </c>
      <c r="J821" s="3" t="str">
        <f>IF(Table3[[#This Row],[Discount %'[Calculated']]]&gt;=50,"Yes", "No")</f>
        <v>No</v>
      </c>
      <c r="K821" s="3">
        <f>Table3[[#This Row],[actual_price]]*Table3[[#This Row],[rating]]</f>
        <v>25229.600000000002</v>
      </c>
      <c r="L821" s="3" t="str">
        <f>IF(Table3[[#This Row],[discounted_price]]&lt;200, "&lt;$200", IF(Table3[[#This Row],[discounted_price]]&lt;=500, "$200-$500", "&gt;$500" ))</f>
        <v>&gt;$500</v>
      </c>
      <c r="M821" s="3">
        <f>Table3[[#This Row],[rating]]+(Table3[[#This Row],[rating_count]]/1000)</f>
        <v>29.405999999999999</v>
      </c>
      <c r="N821" s="2" t="s">
        <v>6816</v>
      </c>
      <c r="O821" s="2" t="s">
        <v>6817</v>
      </c>
      <c r="P821" s="2" t="s">
        <v>6818</v>
      </c>
      <c r="Q821" s="2" t="s">
        <v>6819</v>
      </c>
      <c r="R821" s="2" t="s">
        <v>6820</v>
      </c>
      <c r="S821" s="2" t="s">
        <v>13053</v>
      </c>
      <c r="T821" s="2" t="s">
        <v>6821</v>
      </c>
      <c r="U821" s="8" t="s">
        <v>6822</v>
      </c>
    </row>
    <row r="822" spans="1:21" ht="45" customHeight="1" x14ac:dyDescent="0.25">
      <c r="A822" s="7" t="s">
        <v>6823</v>
      </c>
      <c r="B822" s="2" t="s">
        <v>6824</v>
      </c>
      <c r="C822" s="2" t="s">
        <v>6007</v>
      </c>
      <c r="D822" s="2">
        <v>299</v>
      </c>
      <c r="E822" s="2">
        <v>550</v>
      </c>
      <c r="F822" s="5">
        <v>0.46</v>
      </c>
      <c r="G822" s="2">
        <v>4.5999999999999996</v>
      </c>
      <c r="H822" s="3">
        <v>33434</v>
      </c>
      <c r="I822" s="3">
        <f>(Table3[[#This Row],[actual_price]]-Table3[[#This Row],[discounted_price]])/Table3[[#This Row],[actual_price]]*100</f>
        <v>45.636363636363633</v>
      </c>
      <c r="J822" s="3" t="str">
        <f>IF(Table3[[#This Row],[Discount %'[Calculated']]]&gt;=50,"Yes", "No")</f>
        <v>No</v>
      </c>
      <c r="K822" s="3">
        <f>Table3[[#This Row],[actual_price]]*Table3[[#This Row],[rating]]</f>
        <v>2530</v>
      </c>
      <c r="L822" s="3" t="str">
        <f>IF(Table3[[#This Row],[discounted_price]]&lt;200, "&lt;$200", IF(Table3[[#This Row],[discounted_price]]&lt;=500, "$200-$500", "&gt;$500" ))</f>
        <v>$200-$500</v>
      </c>
      <c r="M822" s="3">
        <f>Table3[[#This Row],[rating]]+(Table3[[#This Row],[rating_count]]/1000)</f>
        <v>38.033999999999999</v>
      </c>
      <c r="N822" s="2" t="s">
        <v>6825</v>
      </c>
      <c r="O822" s="2" t="s">
        <v>6826</v>
      </c>
      <c r="P822" s="2" t="s">
        <v>6827</v>
      </c>
      <c r="Q822" s="2" t="s">
        <v>6828</v>
      </c>
      <c r="R822" s="2" t="s">
        <v>6829</v>
      </c>
      <c r="S822" s="2" t="s">
        <v>6830</v>
      </c>
      <c r="T822" s="2" t="s">
        <v>6831</v>
      </c>
      <c r="U822" s="8" t="s">
        <v>6832</v>
      </c>
    </row>
    <row r="823" spans="1:21" ht="45" customHeight="1" x14ac:dyDescent="0.25">
      <c r="A823" s="7" t="s">
        <v>6833</v>
      </c>
      <c r="B823" s="2" t="s">
        <v>6834</v>
      </c>
      <c r="C823" s="2" t="s">
        <v>4845</v>
      </c>
      <c r="D823" s="2">
        <v>629</v>
      </c>
      <c r="E823" s="4">
        <v>1390</v>
      </c>
      <c r="F823" s="5">
        <v>0.55000000000000004</v>
      </c>
      <c r="G823" s="2">
        <v>4.4000000000000004</v>
      </c>
      <c r="H823" s="3">
        <v>6301</v>
      </c>
      <c r="I823" s="3">
        <f>(Table3[[#This Row],[actual_price]]-Table3[[#This Row],[discounted_price]])/Table3[[#This Row],[actual_price]]*100</f>
        <v>54.748201438848923</v>
      </c>
      <c r="J823" s="3" t="str">
        <f>IF(Table3[[#This Row],[Discount %'[Calculated']]]&gt;=50,"Yes", "No")</f>
        <v>Yes</v>
      </c>
      <c r="K823" s="3">
        <f>Table3[[#This Row],[actual_price]]*Table3[[#This Row],[rating]]</f>
        <v>6116.0000000000009</v>
      </c>
      <c r="L823" s="3" t="str">
        <f>IF(Table3[[#This Row],[discounted_price]]&lt;200, "&lt;$200", IF(Table3[[#This Row],[discounted_price]]&lt;=500, "$200-$500", "&gt;$500" ))</f>
        <v>&gt;$500</v>
      </c>
      <c r="M823" s="3">
        <f>Table3[[#This Row],[rating]]+(Table3[[#This Row],[rating_count]]/1000)</f>
        <v>10.701000000000001</v>
      </c>
      <c r="N823" s="2" t="s">
        <v>6835</v>
      </c>
      <c r="O823" s="2" t="s">
        <v>6836</v>
      </c>
      <c r="P823" s="2" t="s">
        <v>6837</v>
      </c>
      <c r="Q823" s="2" t="s">
        <v>6838</v>
      </c>
      <c r="R823" s="2" t="s">
        <v>6839</v>
      </c>
      <c r="S823" s="2" t="s">
        <v>6840</v>
      </c>
      <c r="T823" s="2" t="s">
        <v>6841</v>
      </c>
      <c r="U823" s="8" t="s">
        <v>6842</v>
      </c>
    </row>
    <row r="824" spans="1:21" ht="45" customHeight="1" x14ac:dyDescent="0.25">
      <c r="A824" s="7" t="s">
        <v>6843</v>
      </c>
      <c r="B824" s="2" t="s">
        <v>6844</v>
      </c>
      <c r="C824" s="2" t="s">
        <v>5006</v>
      </c>
      <c r="D824" s="4">
        <v>2595</v>
      </c>
      <c r="E824" s="4">
        <v>3295</v>
      </c>
      <c r="F824" s="5">
        <v>0.21</v>
      </c>
      <c r="G824" s="2">
        <v>4.4000000000000004</v>
      </c>
      <c r="H824" s="3">
        <v>22618</v>
      </c>
      <c r="I824" s="3">
        <f>(Table3[[#This Row],[actual_price]]-Table3[[#This Row],[discounted_price]])/Table3[[#This Row],[actual_price]]*100</f>
        <v>21.2443095599393</v>
      </c>
      <c r="J824" s="3" t="str">
        <f>IF(Table3[[#This Row],[Discount %'[Calculated']]]&gt;=50,"Yes", "No")</f>
        <v>No</v>
      </c>
      <c r="K824" s="3">
        <f>Table3[[#This Row],[actual_price]]*Table3[[#This Row],[rating]]</f>
        <v>14498.000000000002</v>
      </c>
      <c r="L824" s="3" t="str">
        <f>IF(Table3[[#This Row],[discounted_price]]&lt;200, "&lt;$200", IF(Table3[[#This Row],[discounted_price]]&lt;=500, "$200-$500", "&gt;$500" ))</f>
        <v>&gt;$500</v>
      </c>
      <c r="M824" s="3">
        <f>Table3[[#This Row],[rating]]+(Table3[[#This Row],[rating_count]]/1000)</f>
        <v>27.018000000000001</v>
      </c>
      <c r="N824" s="2" t="s">
        <v>6845</v>
      </c>
      <c r="O824" s="2" t="s">
        <v>6846</v>
      </c>
      <c r="P824" s="2" t="s">
        <v>6847</v>
      </c>
      <c r="Q824" s="2" t="s">
        <v>6848</v>
      </c>
      <c r="R824" s="2" t="s">
        <v>6849</v>
      </c>
      <c r="S824" s="2" t="s">
        <v>6850</v>
      </c>
      <c r="T824" s="2" t="s">
        <v>6851</v>
      </c>
      <c r="U824" s="8" t="s">
        <v>6852</v>
      </c>
    </row>
    <row r="825" spans="1:21" ht="45" customHeight="1" x14ac:dyDescent="0.25">
      <c r="A825" s="7" t="s">
        <v>320</v>
      </c>
      <c r="B825" s="2" t="s">
        <v>321</v>
      </c>
      <c r="C825" s="2" t="s">
        <v>18</v>
      </c>
      <c r="D825" s="2">
        <v>389</v>
      </c>
      <c r="E825" s="4">
        <v>1099</v>
      </c>
      <c r="F825" s="5">
        <v>0.65</v>
      </c>
      <c r="G825" s="2">
        <v>4.3</v>
      </c>
      <c r="H825" s="3">
        <v>974</v>
      </c>
      <c r="I825" s="3">
        <f>(Table3[[#This Row],[actual_price]]-Table3[[#This Row],[discounted_price]])/Table3[[#This Row],[actual_price]]*100</f>
        <v>64.604185623293915</v>
      </c>
      <c r="J825" s="3" t="str">
        <f>IF(Table3[[#This Row],[Discount %'[Calculated']]]&gt;=50,"Yes", "No")</f>
        <v>Yes</v>
      </c>
      <c r="K825" s="3">
        <f>Table3[[#This Row],[actual_price]]*Table3[[#This Row],[rating]]</f>
        <v>4725.7</v>
      </c>
      <c r="L825" s="3" t="str">
        <f>IF(Table3[[#This Row],[discounted_price]]&lt;200, "&lt;$200", IF(Table3[[#This Row],[discounted_price]]&lt;=500, "$200-$500", "&gt;$500" ))</f>
        <v>$200-$500</v>
      </c>
      <c r="M825" s="3">
        <f>Table3[[#This Row],[rating]]+(Table3[[#This Row],[rating_count]]/1000)</f>
        <v>5.274</v>
      </c>
      <c r="N825" s="2" t="s">
        <v>322</v>
      </c>
      <c r="O825" s="2" t="s">
        <v>323</v>
      </c>
      <c r="P825" s="2" t="s">
        <v>324</v>
      </c>
      <c r="Q825" s="2" t="s">
        <v>325</v>
      </c>
      <c r="R825" s="2" t="s">
        <v>326</v>
      </c>
      <c r="S825" s="2" t="s">
        <v>327</v>
      </c>
      <c r="T825" s="2" t="s">
        <v>6853</v>
      </c>
      <c r="U825" s="8" t="s">
        <v>6854</v>
      </c>
    </row>
    <row r="826" spans="1:21" ht="45" customHeight="1" x14ac:dyDescent="0.25">
      <c r="A826" s="7" t="s">
        <v>6855</v>
      </c>
      <c r="B826" s="2" t="s">
        <v>6856</v>
      </c>
      <c r="C826" s="2" t="s">
        <v>5443</v>
      </c>
      <c r="D826" s="4">
        <v>1799</v>
      </c>
      <c r="E826" s="4">
        <v>2911</v>
      </c>
      <c r="F826" s="5">
        <v>0.38</v>
      </c>
      <c r="G826" s="2">
        <v>4.3</v>
      </c>
      <c r="H826" s="3">
        <v>20342</v>
      </c>
      <c r="I826" s="3">
        <f>(Table3[[#This Row],[actual_price]]-Table3[[#This Row],[discounted_price]])/Table3[[#This Row],[actual_price]]*100</f>
        <v>38.199931295087595</v>
      </c>
      <c r="J826" s="3" t="str">
        <f>IF(Table3[[#This Row],[Discount %'[Calculated']]]&gt;=50,"Yes", "No")</f>
        <v>No</v>
      </c>
      <c r="K826" s="3">
        <f>Table3[[#This Row],[actual_price]]*Table3[[#This Row],[rating]]</f>
        <v>12517.3</v>
      </c>
      <c r="L826" s="3" t="str">
        <f>IF(Table3[[#This Row],[discounted_price]]&lt;200, "&lt;$200", IF(Table3[[#This Row],[discounted_price]]&lt;=500, "$200-$500", "&gt;$500" ))</f>
        <v>&gt;$500</v>
      </c>
      <c r="M826" s="3">
        <f>Table3[[#This Row],[rating]]+(Table3[[#This Row],[rating_count]]/1000)</f>
        <v>24.641999999999999</v>
      </c>
      <c r="N826" s="2" t="s">
        <v>6857</v>
      </c>
      <c r="O826" s="2" t="s">
        <v>6858</v>
      </c>
      <c r="P826" s="2" t="s">
        <v>6859</v>
      </c>
      <c r="Q826" s="2" t="s">
        <v>6860</v>
      </c>
      <c r="R826" s="2" t="s">
        <v>6861</v>
      </c>
      <c r="S826" s="2" t="s">
        <v>6862</v>
      </c>
      <c r="T826" s="2" t="s">
        <v>6863</v>
      </c>
      <c r="U826" s="8" t="s">
        <v>6864</v>
      </c>
    </row>
    <row r="827" spans="1:21" ht="45" customHeight="1" x14ac:dyDescent="0.25">
      <c r="A827" s="7" t="s">
        <v>6865</v>
      </c>
      <c r="B827" s="2" t="s">
        <v>6866</v>
      </c>
      <c r="C827" s="2" t="s">
        <v>5755</v>
      </c>
      <c r="D827" s="2">
        <v>90</v>
      </c>
      <c r="E827" s="2">
        <v>175</v>
      </c>
      <c r="F827" s="5">
        <v>0.49</v>
      </c>
      <c r="G827" s="2">
        <v>4.4000000000000004</v>
      </c>
      <c r="H827" s="3">
        <v>7429</v>
      </c>
      <c r="I827" s="3">
        <f>(Table3[[#This Row],[actual_price]]-Table3[[#This Row],[discounted_price]])/Table3[[#This Row],[actual_price]]*100</f>
        <v>48.571428571428569</v>
      </c>
      <c r="J827" s="3" t="str">
        <f>IF(Table3[[#This Row],[Discount %'[Calculated']]]&gt;=50,"Yes", "No")</f>
        <v>No</v>
      </c>
      <c r="K827" s="3">
        <f>Table3[[#This Row],[actual_price]]*Table3[[#This Row],[rating]]</f>
        <v>770.00000000000011</v>
      </c>
      <c r="L827" s="3" t="str">
        <f>IF(Table3[[#This Row],[discounted_price]]&lt;200, "&lt;$200", IF(Table3[[#This Row],[discounted_price]]&lt;=500, "$200-$500", "&gt;$500" ))</f>
        <v>&lt;$200</v>
      </c>
      <c r="M827" s="3">
        <f>Table3[[#This Row],[rating]]+(Table3[[#This Row],[rating_count]]/1000)</f>
        <v>11.829000000000001</v>
      </c>
      <c r="N827" s="2" t="s">
        <v>6867</v>
      </c>
      <c r="O827" s="2" t="s">
        <v>6868</v>
      </c>
      <c r="P827" s="2" t="s">
        <v>6869</v>
      </c>
      <c r="Q827" s="2" t="s">
        <v>6870</v>
      </c>
      <c r="R827" s="2" t="s">
        <v>6871</v>
      </c>
      <c r="S827" s="2" t="s">
        <v>6872</v>
      </c>
      <c r="T827" s="2" t="s">
        <v>6873</v>
      </c>
      <c r="U827" s="8" t="s">
        <v>6874</v>
      </c>
    </row>
    <row r="828" spans="1:21" ht="45" customHeight="1" x14ac:dyDescent="0.25">
      <c r="A828" s="7" t="s">
        <v>6875</v>
      </c>
      <c r="B828" s="2" t="s">
        <v>6876</v>
      </c>
      <c r="C828" s="2" t="s">
        <v>4876</v>
      </c>
      <c r="D828" s="2">
        <v>599</v>
      </c>
      <c r="E828" s="2">
        <v>599</v>
      </c>
      <c r="F828" s="5">
        <v>0</v>
      </c>
      <c r="G828" s="2">
        <v>4</v>
      </c>
      <c r="H828" s="3">
        <v>26423</v>
      </c>
      <c r="I828" s="3">
        <f>(Table3[[#This Row],[actual_price]]-Table3[[#This Row],[discounted_price]])/Table3[[#This Row],[actual_price]]*100</f>
        <v>0</v>
      </c>
      <c r="J828" s="3" t="str">
        <f>IF(Table3[[#This Row],[Discount %'[Calculated']]]&gt;=50,"Yes", "No")</f>
        <v>No</v>
      </c>
      <c r="K828" s="3">
        <f>Table3[[#This Row],[actual_price]]*Table3[[#This Row],[rating]]</f>
        <v>2396</v>
      </c>
      <c r="L828" s="3" t="str">
        <f>IF(Table3[[#This Row],[discounted_price]]&lt;200, "&lt;$200", IF(Table3[[#This Row],[discounted_price]]&lt;=500, "$200-$500", "&gt;$500" ))</f>
        <v>&gt;$500</v>
      </c>
      <c r="M828" s="3">
        <f>Table3[[#This Row],[rating]]+(Table3[[#This Row],[rating_count]]/1000)</f>
        <v>30.422999999999998</v>
      </c>
      <c r="N828" s="2" t="s">
        <v>6877</v>
      </c>
      <c r="O828" s="2" t="s">
        <v>6878</v>
      </c>
      <c r="P828" s="2" t="s">
        <v>6879</v>
      </c>
      <c r="Q828" s="2" t="s">
        <v>6880</v>
      </c>
      <c r="R828" s="2" t="s">
        <v>6881</v>
      </c>
      <c r="S828" s="2" t="s">
        <v>6882</v>
      </c>
      <c r="T828" s="2" t="s">
        <v>6883</v>
      </c>
      <c r="U828" s="8" t="s">
        <v>6884</v>
      </c>
    </row>
    <row r="829" spans="1:21" ht="45" customHeight="1" x14ac:dyDescent="0.25">
      <c r="A829" s="7" t="s">
        <v>6885</v>
      </c>
      <c r="B829" s="2" t="s">
        <v>6886</v>
      </c>
      <c r="C829" s="2" t="s">
        <v>2948</v>
      </c>
      <c r="D829" s="4">
        <v>1999</v>
      </c>
      <c r="E829" s="4">
        <v>7999</v>
      </c>
      <c r="F829" s="5">
        <v>0.75</v>
      </c>
      <c r="G829" s="2">
        <v>4.2</v>
      </c>
      <c r="H829" s="3">
        <v>31305</v>
      </c>
      <c r="I829" s="3">
        <f>(Table3[[#This Row],[actual_price]]-Table3[[#This Row],[discounted_price]])/Table3[[#This Row],[actual_price]]*100</f>
        <v>75.009376172021504</v>
      </c>
      <c r="J829" s="3" t="str">
        <f>IF(Table3[[#This Row],[Discount %'[Calculated']]]&gt;=50,"Yes", "No")</f>
        <v>Yes</v>
      </c>
      <c r="K829" s="3">
        <f>Table3[[#This Row],[actual_price]]*Table3[[#This Row],[rating]]</f>
        <v>33595.800000000003</v>
      </c>
      <c r="L829" s="3" t="str">
        <f>IF(Table3[[#This Row],[discounted_price]]&lt;200, "&lt;$200", IF(Table3[[#This Row],[discounted_price]]&lt;=500, "$200-$500", "&gt;$500" ))</f>
        <v>&gt;$500</v>
      </c>
      <c r="M829" s="3">
        <f>Table3[[#This Row],[rating]]+(Table3[[#This Row],[rating_count]]/1000)</f>
        <v>35.505000000000003</v>
      </c>
      <c r="N829" s="2" t="s">
        <v>6887</v>
      </c>
      <c r="O829" s="2" t="s">
        <v>6888</v>
      </c>
      <c r="P829" s="2" t="s">
        <v>6889</v>
      </c>
      <c r="Q829" s="2" t="s">
        <v>6890</v>
      </c>
      <c r="R829" s="2" t="s">
        <v>6891</v>
      </c>
      <c r="S829" s="2" t="s">
        <v>6892</v>
      </c>
      <c r="T829" s="2" t="s">
        <v>6893</v>
      </c>
      <c r="U829" s="8" t="s">
        <v>6894</v>
      </c>
    </row>
    <row r="830" spans="1:21" ht="45" customHeight="1" x14ac:dyDescent="0.25">
      <c r="A830" s="7" t="s">
        <v>6895</v>
      </c>
      <c r="B830" s="2" t="s">
        <v>6896</v>
      </c>
      <c r="C830" s="2" t="s">
        <v>6897</v>
      </c>
      <c r="D830" s="4">
        <v>2099</v>
      </c>
      <c r="E830" s="4">
        <v>3250</v>
      </c>
      <c r="F830" s="5">
        <v>0.35</v>
      </c>
      <c r="G830" s="2">
        <v>3.8</v>
      </c>
      <c r="H830" s="3">
        <v>11213</v>
      </c>
      <c r="I830" s="3">
        <f>(Table3[[#This Row],[actual_price]]-Table3[[#This Row],[discounted_price]])/Table3[[#This Row],[actual_price]]*100</f>
        <v>35.415384615384617</v>
      </c>
      <c r="J830" s="3" t="str">
        <f>IF(Table3[[#This Row],[Discount %'[Calculated']]]&gt;=50,"Yes", "No")</f>
        <v>No</v>
      </c>
      <c r="K830" s="3">
        <f>Table3[[#This Row],[actual_price]]*Table3[[#This Row],[rating]]</f>
        <v>12350</v>
      </c>
      <c r="L830" s="3" t="str">
        <f>IF(Table3[[#This Row],[discounted_price]]&lt;200, "&lt;$200", IF(Table3[[#This Row],[discounted_price]]&lt;=500, "$200-$500", "&gt;$500" ))</f>
        <v>&gt;$500</v>
      </c>
      <c r="M830" s="3">
        <f>Table3[[#This Row],[rating]]+(Table3[[#This Row],[rating_count]]/1000)</f>
        <v>15.012999999999998</v>
      </c>
      <c r="N830" s="2" t="s">
        <v>6898</v>
      </c>
      <c r="O830" s="2" t="s">
        <v>6899</v>
      </c>
      <c r="P830" s="2" t="s">
        <v>6900</v>
      </c>
      <c r="Q830" s="2" t="s">
        <v>6901</v>
      </c>
      <c r="R830" s="2" t="s">
        <v>6902</v>
      </c>
      <c r="S830" s="2" t="s">
        <v>6903</v>
      </c>
      <c r="T830" s="2" t="s">
        <v>6904</v>
      </c>
      <c r="U830" s="8" t="s">
        <v>6905</v>
      </c>
    </row>
    <row r="831" spans="1:21" ht="45" customHeight="1" x14ac:dyDescent="0.25">
      <c r="A831" s="7" t="s">
        <v>6906</v>
      </c>
      <c r="B831" s="2" t="s">
        <v>6907</v>
      </c>
      <c r="C831" s="2" t="s">
        <v>6908</v>
      </c>
      <c r="D831" s="2">
        <v>179</v>
      </c>
      <c r="E831" s="2">
        <v>499</v>
      </c>
      <c r="F831" s="5">
        <v>0.64</v>
      </c>
      <c r="G831" s="2">
        <v>4.0999999999999996</v>
      </c>
      <c r="H831" s="3">
        <v>10174</v>
      </c>
      <c r="I831" s="3">
        <f>(Table3[[#This Row],[actual_price]]-Table3[[#This Row],[discounted_price]])/Table3[[#This Row],[actual_price]]*100</f>
        <v>64.128256513026045</v>
      </c>
      <c r="J831" s="3" t="str">
        <f>IF(Table3[[#This Row],[Discount %'[Calculated']]]&gt;=50,"Yes", "No")</f>
        <v>Yes</v>
      </c>
      <c r="K831" s="3">
        <f>Table3[[#This Row],[actual_price]]*Table3[[#This Row],[rating]]</f>
        <v>2045.8999999999999</v>
      </c>
      <c r="L831" s="3" t="str">
        <f>IF(Table3[[#This Row],[discounted_price]]&lt;200, "&lt;$200", IF(Table3[[#This Row],[discounted_price]]&lt;=500, "$200-$500", "&gt;$500" ))</f>
        <v>&lt;$200</v>
      </c>
      <c r="M831" s="3">
        <f>Table3[[#This Row],[rating]]+(Table3[[#This Row],[rating_count]]/1000)</f>
        <v>14.273999999999999</v>
      </c>
      <c r="N831" s="2" t="s">
        <v>6909</v>
      </c>
      <c r="O831" s="2" t="s">
        <v>6910</v>
      </c>
      <c r="P831" s="2" t="s">
        <v>6911</v>
      </c>
      <c r="Q831" s="2" t="s">
        <v>6912</v>
      </c>
      <c r="R831" s="2" t="s">
        <v>6913</v>
      </c>
      <c r="S831" s="2" t="s">
        <v>6914</v>
      </c>
      <c r="T831" s="2" t="s">
        <v>6915</v>
      </c>
      <c r="U831" s="8" t="s">
        <v>6916</v>
      </c>
    </row>
    <row r="832" spans="1:21" ht="45" customHeight="1" x14ac:dyDescent="0.25">
      <c r="A832" s="7" t="s">
        <v>6917</v>
      </c>
      <c r="B832" s="2" t="s">
        <v>6918</v>
      </c>
      <c r="C832" s="2" t="s">
        <v>5102</v>
      </c>
      <c r="D832" s="4">
        <v>1345</v>
      </c>
      <c r="E832" s="4">
        <v>2295</v>
      </c>
      <c r="F832" s="5">
        <v>0.41</v>
      </c>
      <c r="G832" s="2">
        <v>4.2</v>
      </c>
      <c r="H832" s="3">
        <v>17413</v>
      </c>
      <c r="I832" s="3">
        <f>(Table3[[#This Row],[actual_price]]-Table3[[#This Row],[discounted_price]])/Table3[[#This Row],[actual_price]]*100</f>
        <v>41.394335511982575</v>
      </c>
      <c r="J832" s="3" t="str">
        <f>IF(Table3[[#This Row],[Discount %'[Calculated']]]&gt;=50,"Yes", "No")</f>
        <v>No</v>
      </c>
      <c r="K832" s="3">
        <f>Table3[[#This Row],[actual_price]]*Table3[[#This Row],[rating]]</f>
        <v>9639</v>
      </c>
      <c r="L832" s="3" t="str">
        <f>IF(Table3[[#This Row],[discounted_price]]&lt;200, "&lt;$200", IF(Table3[[#This Row],[discounted_price]]&lt;=500, "$200-$500", "&gt;$500" ))</f>
        <v>&gt;$500</v>
      </c>
      <c r="M832" s="3">
        <f>Table3[[#This Row],[rating]]+(Table3[[#This Row],[rating_count]]/1000)</f>
        <v>21.613</v>
      </c>
      <c r="N832" s="2" t="s">
        <v>6919</v>
      </c>
      <c r="O832" s="2" t="s">
        <v>6920</v>
      </c>
      <c r="P832" s="2" t="s">
        <v>6921</v>
      </c>
      <c r="Q832" s="2" t="s">
        <v>6922</v>
      </c>
      <c r="R832" s="2" t="s">
        <v>6923</v>
      </c>
      <c r="S832" s="2" t="s">
        <v>6924</v>
      </c>
      <c r="T832" s="2" t="s">
        <v>6925</v>
      </c>
      <c r="U832" s="8" t="s">
        <v>6926</v>
      </c>
    </row>
    <row r="833" spans="1:21" ht="45" customHeight="1" x14ac:dyDescent="0.25">
      <c r="A833" s="7" t="s">
        <v>6927</v>
      </c>
      <c r="B833" s="2" t="s">
        <v>6928</v>
      </c>
      <c r="C833" s="2" t="s">
        <v>5244</v>
      </c>
      <c r="D833" s="2">
        <v>349</v>
      </c>
      <c r="E833" s="2">
        <v>995</v>
      </c>
      <c r="F833" s="5">
        <v>0.65</v>
      </c>
      <c r="G833" s="2">
        <v>4.2</v>
      </c>
      <c r="H833" s="3">
        <v>6676</v>
      </c>
      <c r="I833" s="3">
        <f>(Table3[[#This Row],[actual_price]]-Table3[[#This Row],[discounted_price]])/Table3[[#This Row],[actual_price]]*100</f>
        <v>64.924623115577887</v>
      </c>
      <c r="J833" s="3" t="str">
        <f>IF(Table3[[#This Row],[Discount %'[Calculated']]]&gt;=50,"Yes", "No")</f>
        <v>Yes</v>
      </c>
      <c r="K833" s="3">
        <f>Table3[[#This Row],[actual_price]]*Table3[[#This Row],[rating]]</f>
        <v>4179</v>
      </c>
      <c r="L833" s="3" t="str">
        <f>IF(Table3[[#This Row],[discounted_price]]&lt;200, "&lt;$200", IF(Table3[[#This Row],[discounted_price]]&lt;=500, "$200-$500", "&gt;$500" ))</f>
        <v>$200-$500</v>
      </c>
      <c r="M833" s="3">
        <f>Table3[[#This Row],[rating]]+(Table3[[#This Row],[rating_count]]/1000)</f>
        <v>10.876000000000001</v>
      </c>
      <c r="N833" s="2" t="s">
        <v>6929</v>
      </c>
      <c r="O833" s="2" t="s">
        <v>6930</v>
      </c>
      <c r="P833" s="2" t="s">
        <v>6931</v>
      </c>
      <c r="Q833" s="2" t="s">
        <v>6932</v>
      </c>
      <c r="R833" s="2" t="s">
        <v>6933</v>
      </c>
      <c r="S833" s="2" t="s">
        <v>6934</v>
      </c>
      <c r="T833" s="2" t="s">
        <v>6935</v>
      </c>
      <c r="U833" s="8" t="s">
        <v>6936</v>
      </c>
    </row>
    <row r="834" spans="1:21" ht="45" customHeight="1" x14ac:dyDescent="0.25">
      <c r="A834" s="7" t="s">
        <v>6937</v>
      </c>
      <c r="B834" s="2" t="s">
        <v>6938</v>
      </c>
      <c r="C834" s="2" t="s">
        <v>6340</v>
      </c>
      <c r="D834" s="2">
        <v>287</v>
      </c>
      <c r="E834" s="2">
        <v>499</v>
      </c>
      <c r="F834" s="5">
        <v>0.42</v>
      </c>
      <c r="G834" s="2">
        <v>4.4000000000000004</v>
      </c>
      <c r="H834" s="3">
        <v>8076</v>
      </c>
      <c r="I834" s="3">
        <f>(Table3[[#This Row],[actual_price]]-Table3[[#This Row],[discounted_price]])/Table3[[#This Row],[actual_price]]*100</f>
        <v>42.484969939879761</v>
      </c>
      <c r="J834" s="3" t="str">
        <f>IF(Table3[[#This Row],[Discount %'[Calculated']]]&gt;=50,"Yes", "No")</f>
        <v>No</v>
      </c>
      <c r="K834" s="3">
        <f>Table3[[#This Row],[actual_price]]*Table3[[#This Row],[rating]]</f>
        <v>2195.6000000000004</v>
      </c>
      <c r="L834" s="3" t="str">
        <f>IF(Table3[[#This Row],[discounted_price]]&lt;200, "&lt;$200", IF(Table3[[#This Row],[discounted_price]]&lt;=500, "$200-$500", "&gt;$500" ))</f>
        <v>$200-$500</v>
      </c>
      <c r="M834" s="3">
        <f>Table3[[#This Row],[rating]]+(Table3[[#This Row],[rating_count]]/1000)</f>
        <v>12.476000000000001</v>
      </c>
      <c r="N834" s="2" t="s">
        <v>6939</v>
      </c>
      <c r="O834" s="2" t="s">
        <v>6940</v>
      </c>
      <c r="P834" s="2" t="s">
        <v>6941</v>
      </c>
      <c r="Q834" s="2" t="s">
        <v>6942</v>
      </c>
      <c r="R834" s="2" t="s">
        <v>6943</v>
      </c>
      <c r="S834" s="2" t="s">
        <v>6944</v>
      </c>
      <c r="T834" s="2" t="s">
        <v>6945</v>
      </c>
      <c r="U834" s="8" t="s">
        <v>6946</v>
      </c>
    </row>
    <row r="835" spans="1:21" ht="45" customHeight="1" x14ac:dyDescent="0.25">
      <c r="A835" s="7" t="s">
        <v>330</v>
      </c>
      <c r="B835" s="2" t="s">
        <v>331</v>
      </c>
      <c r="C835" s="2" t="s">
        <v>18</v>
      </c>
      <c r="D835" s="2">
        <v>599</v>
      </c>
      <c r="E835" s="2">
        <v>599</v>
      </c>
      <c r="F835" s="5">
        <v>0</v>
      </c>
      <c r="G835" s="2">
        <v>4.3</v>
      </c>
      <c r="H835" s="3">
        <v>355</v>
      </c>
      <c r="I835" s="3">
        <f>(Table3[[#This Row],[actual_price]]-Table3[[#This Row],[discounted_price]])/Table3[[#This Row],[actual_price]]*100</f>
        <v>0</v>
      </c>
      <c r="J835" s="3" t="str">
        <f>IF(Table3[[#This Row],[Discount %'[Calculated']]]&gt;=50,"Yes", "No")</f>
        <v>No</v>
      </c>
      <c r="K835" s="3">
        <f>Table3[[#This Row],[actual_price]]*Table3[[#This Row],[rating]]</f>
        <v>2575.6999999999998</v>
      </c>
      <c r="L835" s="3" t="str">
        <f>IF(Table3[[#This Row],[discounted_price]]&lt;200, "&lt;$200", IF(Table3[[#This Row],[discounted_price]]&lt;=500, "$200-$500", "&gt;$500" ))</f>
        <v>&gt;$500</v>
      </c>
      <c r="M835" s="3">
        <f>Table3[[#This Row],[rating]]+(Table3[[#This Row],[rating_count]]/1000)</f>
        <v>4.6549999999999994</v>
      </c>
      <c r="N835" s="2" t="s">
        <v>332</v>
      </c>
      <c r="O835" s="2" t="s">
        <v>333</v>
      </c>
      <c r="P835" s="2" t="s">
        <v>334</v>
      </c>
      <c r="Q835" s="2" t="s">
        <v>335</v>
      </c>
      <c r="R835" s="2" t="s">
        <v>336</v>
      </c>
      <c r="S835" s="2" t="s">
        <v>6947</v>
      </c>
      <c r="T835" s="2" t="s">
        <v>6948</v>
      </c>
      <c r="U835" s="8" t="s">
        <v>6949</v>
      </c>
    </row>
    <row r="836" spans="1:21" ht="45" customHeight="1" x14ac:dyDescent="0.25">
      <c r="A836" s="7" t="s">
        <v>6950</v>
      </c>
      <c r="B836" s="2" t="s">
        <v>6951</v>
      </c>
      <c r="C836" s="2" t="s">
        <v>4834</v>
      </c>
      <c r="D836" s="2">
        <v>349</v>
      </c>
      <c r="E836" s="2">
        <v>450</v>
      </c>
      <c r="F836" s="5">
        <v>0.22</v>
      </c>
      <c r="G836" s="2">
        <v>4.0999999999999996</v>
      </c>
      <c r="H836" s="3">
        <v>18656</v>
      </c>
      <c r="I836" s="3">
        <f>(Table3[[#This Row],[actual_price]]-Table3[[#This Row],[discounted_price]])/Table3[[#This Row],[actual_price]]*100</f>
        <v>22.444444444444443</v>
      </c>
      <c r="J836" s="3" t="str">
        <f>IF(Table3[[#This Row],[Discount %'[Calculated']]]&gt;=50,"Yes", "No")</f>
        <v>No</v>
      </c>
      <c r="K836" s="3">
        <f>Table3[[#This Row],[actual_price]]*Table3[[#This Row],[rating]]</f>
        <v>1844.9999999999998</v>
      </c>
      <c r="L836" s="3" t="str">
        <f>IF(Table3[[#This Row],[discounted_price]]&lt;200, "&lt;$200", IF(Table3[[#This Row],[discounted_price]]&lt;=500, "$200-$500", "&gt;$500" ))</f>
        <v>$200-$500</v>
      </c>
      <c r="M836" s="3">
        <f>Table3[[#This Row],[rating]]+(Table3[[#This Row],[rating_count]]/1000)</f>
        <v>22.756</v>
      </c>
      <c r="N836" s="2" t="s">
        <v>6952</v>
      </c>
      <c r="O836" s="2" t="s">
        <v>6953</v>
      </c>
      <c r="P836" s="2" t="s">
        <v>6954</v>
      </c>
      <c r="Q836" s="2" t="s">
        <v>6955</v>
      </c>
      <c r="R836" s="2" t="s">
        <v>6956</v>
      </c>
      <c r="S836" s="2" t="s">
        <v>6957</v>
      </c>
      <c r="T836" s="2" t="s">
        <v>6958</v>
      </c>
      <c r="U836" s="8" t="s">
        <v>6959</v>
      </c>
    </row>
    <row r="837" spans="1:21" ht="45" customHeight="1" x14ac:dyDescent="0.25">
      <c r="A837" s="7" t="s">
        <v>6960</v>
      </c>
      <c r="B837" s="2" t="s">
        <v>6961</v>
      </c>
      <c r="C837" s="2" t="s">
        <v>5047</v>
      </c>
      <c r="D837" s="2">
        <v>879</v>
      </c>
      <c r="E837" s="4">
        <v>1109</v>
      </c>
      <c r="F837" s="5">
        <v>0.21</v>
      </c>
      <c r="G837" s="2">
        <v>4.4000000000000004</v>
      </c>
      <c r="H837" s="3">
        <v>31599</v>
      </c>
      <c r="I837" s="3">
        <f>(Table3[[#This Row],[actual_price]]-Table3[[#This Row],[discounted_price]])/Table3[[#This Row],[actual_price]]*100</f>
        <v>20.73940486925158</v>
      </c>
      <c r="J837" s="3" t="str">
        <f>IF(Table3[[#This Row],[Discount %'[Calculated']]]&gt;=50,"Yes", "No")</f>
        <v>No</v>
      </c>
      <c r="K837" s="3">
        <f>Table3[[#This Row],[actual_price]]*Table3[[#This Row],[rating]]</f>
        <v>4879.6000000000004</v>
      </c>
      <c r="L837" s="3" t="str">
        <f>IF(Table3[[#This Row],[discounted_price]]&lt;200, "&lt;$200", IF(Table3[[#This Row],[discounted_price]]&lt;=500, "$200-$500", "&gt;$500" ))</f>
        <v>&gt;$500</v>
      </c>
      <c r="M837" s="3">
        <f>Table3[[#This Row],[rating]]+(Table3[[#This Row],[rating_count]]/1000)</f>
        <v>35.999000000000002</v>
      </c>
      <c r="N837" s="2" t="s">
        <v>6962</v>
      </c>
      <c r="O837" s="2" t="s">
        <v>6963</v>
      </c>
      <c r="P837" s="2" t="s">
        <v>6964</v>
      </c>
      <c r="Q837" s="2" t="s">
        <v>6965</v>
      </c>
      <c r="R837" s="2" t="s">
        <v>6966</v>
      </c>
      <c r="S837" s="2" t="s">
        <v>6967</v>
      </c>
      <c r="T837" s="2" t="s">
        <v>6968</v>
      </c>
      <c r="U837" s="8" t="s">
        <v>6969</v>
      </c>
    </row>
    <row r="838" spans="1:21" ht="45" customHeight="1" x14ac:dyDescent="0.25">
      <c r="A838" s="7" t="s">
        <v>340</v>
      </c>
      <c r="B838" s="2" t="s">
        <v>341</v>
      </c>
      <c r="C838" s="2" t="s">
        <v>18</v>
      </c>
      <c r="D838" s="2">
        <v>199</v>
      </c>
      <c r="E838" s="2">
        <v>999</v>
      </c>
      <c r="F838" s="5">
        <v>0.8</v>
      </c>
      <c r="G838" s="2">
        <v>3.9</v>
      </c>
      <c r="H838" s="3">
        <v>1075</v>
      </c>
      <c r="I838" s="3">
        <f>(Table3[[#This Row],[actual_price]]-Table3[[#This Row],[discounted_price]])/Table3[[#This Row],[actual_price]]*100</f>
        <v>80.08008008008008</v>
      </c>
      <c r="J838" s="3" t="str">
        <f>IF(Table3[[#This Row],[Discount %'[Calculated']]]&gt;=50,"Yes", "No")</f>
        <v>Yes</v>
      </c>
      <c r="K838" s="3">
        <f>Table3[[#This Row],[actual_price]]*Table3[[#This Row],[rating]]</f>
        <v>3896.1</v>
      </c>
      <c r="L838" s="3" t="str">
        <f>IF(Table3[[#This Row],[discounted_price]]&lt;200, "&lt;$200", IF(Table3[[#This Row],[discounted_price]]&lt;=500, "$200-$500", "&gt;$500" ))</f>
        <v>&lt;$200</v>
      </c>
      <c r="M838" s="3">
        <f>Table3[[#This Row],[rating]]+(Table3[[#This Row],[rating_count]]/1000)</f>
        <v>4.9749999999999996</v>
      </c>
      <c r="N838" s="2" t="s">
        <v>342</v>
      </c>
      <c r="O838" s="2" t="s">
        <v>343</v>
      </c>
      <c r="P838" s="2" t="s">
        <v>344</v>
      </c>
      <c r="Q838" s="2" t="s">
        <v>345</v>
      </c>
      <c r="R838" s="2" t="s">
        <v>346</v>
      </c>
      <c r="S838" s="2" t="s">
        <v>347</v>
      </c>
      <c r="T838" s="2" t="s">
        <v>348</v>
      </c>
      <c r="U838" s="8" t="s">
        <v>6970</v>
      </c>
    </row>
    <row r="839" spans="1:21" ht="45" customHeight="1" x14ac:dyDescent="0.25">
      <c r="A839" s="7" t="s">
        <v>6971</v>
      </c>
      <c r="B839" s="2" t="s">
        <v>6972</v>
      </c>
      <c r="C839" s="2" t="s">
        <v>5647</v>
      </c>
      <c r="D839" s="2">
        <v>250</v>
      </c>
      <c r="E839" s="2">
        <v>250</v>
      </c>
      <c r="F839" s="5">
        <v>0</v>
      </c>
      <c r="G839" s="2">
        <v>3.9</v>
      </c>
      <c r="H839" s="3">
        <v>13971</v>
      </c>
      <c r="I839" s="3">
        <f>(Table3[[#This Row],[actual_price]]-Table3[[#This Row],[discounted_price]])/Table3[[#This Row],[actual_price]]*100</f>
        <v>0</v>
      </c>
      <c r="J839" s="3" t="str">
        <f>IF(Table3[[#This Row],[Discount %'[Calculated']]]&gt;=50,"Yes", "No")</f>
        <v>No</v>
      </c>
      <c r="K839" s="3">
        <f>Table3[[#This Row],[actual_price]]*Table3[[#This Row],[rating]]</f>
        <v>975</v>
      </c>
      <c r="L839" s="3" t="str">
        <f>IF(Table3[[#This Row],[discounted_price]]&lt;200, "&lt;$200", IF(Table3[[#This Row],[discounted_price]]&lt;=500, "$200-$500", "&gt;$500" ))</f>
        <v>$200-$500</v>
      </c>
      <c r="M839" s="3">
        <f>Table3[[#This Row],[rating]]+(Table3[[#This Row],[rating_count]]/1000)</f>
        <v>17.870999999999999</v>
      </c>
      <c r="N839" s="2" t="s">
        <v>6973</v>
      </c>
      <c r="O839" s="2" t="s">
        <v>6974</v>
      </c>
      <c r="P839" s="2" t="s">
        <v>6975</v>
      </c>
      <c r="Q839" s="2" t="s">
        <v>6976</v>
      </c>
      <c r="R839" s="2" t="s">
        <v>6977</v>
      </c>
      <c r="S839" s="2" t="s">
        <v>13054</v>
      </c>
      <c r="T839" s="2" t="s">
        <v>6978</v>
      </c>
      <c r="U839" s="8" t="s">
        <v>6979</v>
      </c>
    </row>
    <row r="840" spans="1:21" ht="45" customHeight="1" x14ac:dyDescent="0.25">
      <c r="A840" s="7" t="s">
        <v>6980</v>
      </c>
      <c r="B840" s="2" t="s">
        <v>6981</v>
      </c>
      <c r="C840" s="2" t="s">
        <v>3066</v>
      </c>
      <c r="D840" s="2">
        <v>199</v>
      </c>
      <c r="E840" s="2">
        <v>499</v>
      </c>
      <c r="F840" s="5">
        <v>0.6</v>
      </c>
      <c r="G840" s="2">
        <v>3.6</v>
      </c>
      <c r="H840" s="3">
        <v>2492</v>
      </c>
      <c r="I840" s="3">
        <f>(Table3[[#This Row],[actual_price]]-Table3[[#This Row],[discounted_price]])/Table3[[#This Row],[actual_price]]*100</f>
        <v>60.120240480961925</v>
      </c>
      <c r="J840" s="3" t="str">
        <f>IF(Table3[[#This Row],[Discount %'[Calculated']]]&gt;=50,"Yes", "No")</f>
        <v>Yes</v>
      </c>
      <c r="K840" s="3">
        <f>Table3[[#This Row],[actual_price]]*Table3[[#This Row],[rating]]</f>
        <v>1796.4</v>
      </c>
      <c r="L840" s="3" t="str">
        <f>IF(Table3[[#This Row],[discounted_price]]&lt;200, "&lt;$200", IF(Table3[[#This Row],[discounted_price]]&lt;=500, "$200-$500", "&gt;$500" ))</f>
        <v>&lt;$200</v>
      </c>
      <c r="M840" s="3">
        <f>Table3[[#This Row],[rating]]+(Table3[[#This Row],[rating_count]]/1000)</f>
        <v>6.0920000000000005</v>
      </c>
      <c r="N840" s="2" t="s">
        <v>6982</v>
      </c>
      <c r="O840" s="2" t="s">
        <v>6983</v>
      </c>
      <c r="P840" s="2" t="s">
        <v>6984</v>
      </c>
      <c r="Q840" s="2" t="s">
        <v>6985</v>
      </c>
      <c r="R840" s="2" t="s">
        <v>6986</v>
      </c>
      <c r="S840" s="2" t="s">
        <v>6987</v>
      </c>
      <c r="T840" s="2" t="s">
        <v>6988</v>
      </c>
      <c r="U840" s="8" t="s">
        <v>6989</v>
      </c>
    </row>
    <row r="841" spans="1:21" ht="45" customHeight="1" x14ac:dyDescent="0.25">
      <c r="A841" s="7" t="s">
        <v>356</v>
      </c>
      <c r="B841" s="2" t="s">
        <v>357</v>
      </c>
      <c r="C841" s="2" t="s">
        <v>18</v>
      </c>
      <c r="D841" s="2">
        <v>899</v>
      </c>
      <c r="E841" s="4">
        <v>1900</v>
      </c>
      <c r="F841" s="5">
        <v>0.53</v>
      </c>
      <c r="G841" s="2">
        <v>4.4000000000000004</v>
      </c>
      <c r="H841" s="3">
        <v>13552</v>
      </c>
      <c r="I841" s="3">
        <f>(Table3[[#This Row],[actual_price]]-Table3[[#This Row],[discounted_price]])/Table3[[#This Row],[actual_price]]*100</f>
        <v>52.684210526315788</v>
      </c>
      <c r="J841" s="3" t="str">
        <f>IF(Table3[[#This Row],[Discount %'[Calculated']]]&gt;=50,"Yes", "No")</f>
        <v>Yes</v>
      </c>
      <c r="K841" s="3">
        <f>Table3[[#This Row],[actual_price]]*Table3[[#This Row],[rating]]</f>
        <v>8360</v>
      </c>
      <c r="L841" s="3" t="str">
        <f>IF(Table3[[#This Row],[discounted_price]]&lt;200, "&lt;$200", IF(Table3[[#This Row],[discounted_price]]&lt;=500, "$200-$500", "&gt;$500" ))</f>
        <v>&gt;$500</v>
      </c>
      <c r="M841" s="3">
        <f>Table3[[#This Row],[rating]]+(Table3[[#This Row],[rating_count]]/1000)</f>
        <v>17.951999999999998</v>
      </c>
      <c r="N841" s="2" t="s">
        <v>358</v>
      </c>
      <c r="O841" s="2" t="s">
        <v>359</v>
      </c>
      <c r="P841" s="2" t="s">
        <v>360</v>
      </c>
      <c r="Q841" s="2" t="s">
        <v>361</v>
      </c>
      <c r="R841" s="2" t="s">
        <v>362</v>
      </c>
      <c r="S841" s="2" t="s">
        <v>363</v>
      </c>
      <c r="T841" s="2" t="s">
        <v>6990</v>
      </c>
      <c r="U841" s="8" t="s">
        <v>6991</v>
      </c>
    </row>
    <row r="842" spans="1:21" ht="45" customHeight="1" x14ac:dyDescent="0.25">
      <c r="A842" s="7" t="s">
        <v>366</v>
      </c>
      <c r="B842" s="2" t="s">
        <v>367</v>
      </c>
      <c r="C842" s="2" t="s">
        <v>18</v>
      </c>
      <c r="D842" s="2">
        <v>199</v>
      </c>
      <c r="E842" s="2">
        <v>999</v>
      </c>
      <c r="F842" s="5">
        <v>0.8</v>
      </c>
      <c r="G842" s="2">
        <v>4</v>
      </c>
      <c r="H842" s="3">
        <v>575</v>
      </c>
      <c r="I842" s="3">
        <f>(Table3[[#This Row],[actual_price]]-Table3[[#This Row],[discounted_price]])/Table3[[#This Row],[actual_price]]*100</f>
        <v>80.08008008008008</v>
      </c>
      <c r="J842" s="3" t="str">
        <f>IF(Table3[[#This Row],[Discount %'[Calculated']]]&gt;=50,"Yes", "No")</f>
        <v>Yes</v>
      </c>
      <c r="K842" s="3">
        <f>Table3[[#This Row],[actual_price]]*Table3[[#This Row],[rating]]</f>
        <v>3996</v>
      </c>
      <c r="L842" s="3" t="str">
        <f>IF(Table3[[#This Row],[discounted_price]]&lt;200, "&lt;$200", IF(Table3[[#This Row],[discounted_price]]&lt;=500, "$200-$500", "&gt;$500" ))</f>
        <v>&lt;$200</v>
      </c>
      <c r="M842" s="3">
        <f>Table3[[#This Row],[rating]]+(Table3[[#This Row],[rating_count]]/1000)</f>
        <v>4.5750000000000002</v>
      </c>
      <c r="N842" s="2" t="s">
        <v>368</v>
      </c>
      <c r="O842" s="2" t="s">
        <v>369</v>
      </c>
      <c r="P842" s="2" t="s">
        <v>370</v>
      </c>
      <c r="Q842" s="2" t="s">
        <v>371</v>
      </c>
      <c r="R842" s="2" t="s">
        <v>372</v>
      </c>
      <c r="S842" s="2" t="s">
        <v>373</v>
      </c>
      <c r="T842" s="2" t="s">
        <v>6992</v>
      </c>
      <c r="U842" s="8" t="s">
        <v>6993</v>
      </c>
    </row>
    <row r="843" spans="1:21" ht="45" customHeight="1" x14ac:dyDescent="0.25">
      <c r="A843" s="7" t="s">
        <v>6994</v>
      </c>
      <c r="B843" s="2" t="s">
        <v>6995</v>
      </c>
      <c r="C843" s="2" t="s">
        <v>6908</v>
      </c>
      <c r="D843" s="2">
        <v>149</v>
      </c>
      <c r="E843" s="2">
        <v>999</v>
      </c>
      <c r="F843" s="5">
        <v>0.85</v>
      </c>
      <c r="G843" s="2">
        <v>3.5</v>
      </c>
      <c r="H843" s="3">
        <v>2523</v>
      </c>
      <c r="I843" s="3">
        <f>(Table3[[#This Row],[actual_price]]-Table3[[#This Row],[discounted_price]])/Table3[[#This Row],[actual_price]]*100</f>
        <v>85.085085085085083</v>
      </c>
      <c r="J843" s="3" t="str">
        <f>IF(Table3[[#This Row],[Discount %'[Calculated']]]&gt;=50,"Yes", "No")</f>
        <v>Yes</v>
      </c>
      <c r="K843" s="3">
        <f>Table3[[#This Row],[actual_price]]*Table3[[#This Row],[rating]]</f>
        <v>3496.5</v>
      </c>
      <c r="L843" s="3" t="str">
        <f>IF(Table3[[#This Row],[discounted_price]]&lt;200, "&lt;$200", IF(Table3[[#This Row],[discounted_price]]&lt;=500, "$200-$500", "&gt;$500" ))</f>
        <v>&lt;$200</v>
      </c>
      <c r="M843" s="3">
        <f>Table3[[#This Row],[rating]]+(Table3[[#This Row],[rating_count]]/1000)</f>
        <v>6.0229999999999997</v>
      </c>
      <c r="N843" s="2" t="s">
        <v>6996</v>
      </c>
      <c r="O843" s="2" t="s">
        <v>6997</v>
      </c>
      <c r="P843" s="2" t="s">
        <v>6998</v>
      </c>
      <c r="Q843" s="2" t="s">
        <v>6999</v>
      </c>
      <c r="R843" s="2" t="s">
        <v>7000</v>
      </c>
      <c r="S843" s="2" t="s">
        <v>7001</v>
      </c>
      <c r="T843" s="2" t="s">
        <v>7002</v>
      </c>
      <c r="U843" s="8" t="s">
        <v>7003</v>
      </c>
    </row>
    <row r="844" spans="1:21" ht="45" customHeight="1" x14ac:dyDescent="0.25">
      <c r="A844" s="7" t="s">
        <v>7004</v>
      </c>
      <c r="B844" s="2" t="s">
        <v>7005</v>
      </c>
      <c r="C844" s="2" t="s">
        <v>4856</v>
      </c>
      <c r="D844" s="2">
        <v>469</v>
      </c>
      <c r="E844" s="4">
        <v>1499</v>
      </c>
      <c r="F844" s="5">
        <v>0.69</v>
      </c>
      <c r="G844" s="2">
        <v>4.0999999999999996</v>
      </c>
      <c r="H844" s="3">
        <v>352</v>
      </c>
      <c r="I844" s="3">
        <f>(Table3[[#This Row],[actual_price]]-Table3[[#This Row],[discounted_price]])/Table3[[#This Row],[actual_price]]*100</f>
        <v>68.71247498332221</v>
      </c>
      <c r="J844" s="3" t="str">
        <f>IF(Table3[[#This Row],[Discount %'[Calculated']]]&gt;=50,"Yes", "No")</f>
        <v>Yes</v>
      </c>
      <c r="K844" s="3">
        <f>Table3[[#This Row],[actual_price]]*Table3[[#This Row],[rating]]</f>
        <v>6145.9</v>
      </c>
      <c r="L844" s="3" t="str">
        <f>IF(Table3[[#This Row],[discounted_price]]&lt;200, "&lt;$200", IF(Table3[[#This Row],[discounted_price]]&lt;=500, "$200-$500", "&gt;$500" ))</f>
        <v>$200-$500</v>
      </c>
      <c r="M844" s="3">
        <f>Table3[[#This Row],[rating]]+(Table3[[#This Row],[rating_count]]/1000)</f>
        <v>4.452</v>
      </c>
      <c r="N844" s="2" t="s">
        <v>7006</v>
      </c>
      <c r="O844" s="2" t="s">
        <v>7007</v>
      </c>
      <c r="P844" s="2" t="s">
        <v>7008</v>
      </c>
      <c r="Q844" s="2" t="s">
        <v>7009</v>
      </c>
      <c r="R844" s="2" t="s">
        <v>7010</v>
      </c>
      <c r="S844" s="2" t="s">
        <v>7011</v>
      </c>
      <c r="T844" s="2" t="s">
        <v>7012</v>
      </c>
      <c r="U844" s="8" t="s">
        <v>7013</v>
      </c>
    </row>
    <row r="845" spans="1:21" ht="45" customHeight="1" x14ac:dyDescent="0.25">
      <c r="A845" s="7" t="s">
        <v>7014</v>
      </c>
      <c r="B845" s="2" t="s">
        <v>7015</v>
      </c>
      <c r="C845" s="2" t="s">
        <v>6103</v>
      </c>
      <c r="D845" s="4">
        <v>1187</v>
      </c>
      <c r="E845" s="4">
        <v>1929</v>
      </c>
      <c r="F845" s="5">
        <v>0.38</v>
      </c>
      <c r="G845" s="2">
        <v>4.0999999999999996</v>
      </c>
      <c r="H845" s="3">
        <v>1662</v>
      </c>
      <c r="I845" s="3">
        <f>(Table3[[#This Row],[actual_price]]-Table3[[#This Row],[discounted_price]])/Table3[[#This Row],[actual_price]]*100</f>
        <v>38.465526179367551</v>
      </c>
      <c r="J845" s="3" t="str">
        <f>IF(Table3[[#This Row],[Discount %'[Calculated']]]&gt;=50,"Yes", "No")</f>
        <v>No</v>
      </c>
      <c r="K845" s="3">
        <f>Table3[[#This Row],[actual_price]]*Table3[[#This Row],[rating]]</f>
        <v>7908.9</v>
      </c>
      <c r="L845" s="3" t="str">
        <f>IF(Table3[[#This Row],[discounted_price]]&lt;200, "&lt;$200", IF(Table3[[#This Row],[discounted_price]]&lt;=500, "$200-$500", "&gt;$500" ))</f>
        <v>&gt;$500</v>
      </c>
      <c r="M845" s="3">
        <f>Table3[[#This Row],[rating]]+(Table3[[#This Row],[rating_count]]/1000)</f>
        <v>5.7619999999999996</v>
      </c>
      <c r="N845" s="2" t="s">
        <v>7016</v>
      </c>
      <c r="O845" s="2" t="s">
        <v>7017</v>
      </c>
      <c r="P845" s="2" t="s">
        <v>7018</v>
      </c>
      <c r="Q845" s="2" t="s">
        <v>7019</v>
      </c>
      <c r="R845" s="2" t="s">
        <v>7020</v>
      </c>
      <c r="S845" s="2" t="s">
        <v>7021</v>
      </c>
      <c r="T845" s="2" t="s">
        <v>7022</v>
      </c>
      <c r="U845" s="8" t="s">
        <v>7023</v>
      </c>
    </row>
    <row r="846" spans="1:21" ht="45" customHeight="1" x14ac:dyDescent="0.25">
      <c r="A846" s="7" t="s">
        <v>7024</v>
      </c>
      <c r="B846" s="2" t="s">
        <v>7025</v>
      </c>
      <c r="C846" s="2" t="s">
        <v>7026</v>
      </c>
      <c r="D846" s="2">
        <v>849</v>
      </c>
      <c r="E846" s="4">
        <v>1499</v>
      </c>
      <c r="F846" s="5">
        <v>0.43</v>
      </c>
      <c r="G846" s="2">
        <v>4</v>
      </c>
      <c r="H846" s="3">
        <v>7352</v>
      </c>
      <c r="I846" s="3">
        <f>(Table3[[#This Row],[actual_price]]-Table3[[#This Row],[discounted_price]])/Table3[[#This Row],[actual_price]]*100</f>
        <v>43.362241494329552</v>
      </c>
      <c r="J846" s="3" t="str">
        <f>IF(Table3[[#This Row],[Discount %'[Calculated']]]&gt;=50,"Yes", "No")</f>
        <v>No</v>
      </c>
      <c r="K846" s="3">
        <f>Table3[[#This Row],[actual_price]]*Table3[[#This Row],[rating]]</f>
        <v>5996</v>
      </c>
      <c r="L846" s="3" t="str">
        <f>IF(Table3[[#This Row],[discounted_price]]&lt;200, "&lt;$200", IF(Table3[[#This Row],[discounted_price]]&lt;=500, "$200-$500", "&gt;$500" ))</f>
        <v>&gt;$500</v>
      </c>
      <c r="M846" s="3">
        <f>Table3[[#This Row],[rating]]+(Table3[[#This Row],[rating_count]]/1000)</f>
        <v>11.352</v>
      </c>
      <c r="N846" s="2" t="s">
        <v>7027</v>
      </c>
      <c r="O846" s="2" t="s">
        <v>7028</v>
      </c>
      <c r="P846" s="2" t="s">
        <v>7029</v>
      </c>
      <c r="Q846" s="2" t="s">
        <v>7030</v>
      </c>
      <c r="R846" s="2" t="s">
        <v>7031</v>
      </c>
      <c r="S846" s="2" t="s">
        <v>7032</v>
      </c>
      <c r="T846" s="2" t="s">
        <v>7033</v>
      </c>
      <c r="U846" s="8" t="s">
        <v>7034</v>
      </c>
    </row>
    <row r="847" spans="1:21" ht="45" customHeight="1" x14ac:dyDescent="0.25">
      <c r="A847" s="7" t="s">
        <v>7035</v>
      </c>
      <c r="B847" s="2" t="s">
        <v>7036</v>
      </c>
      <c r="C847" s="2" t="s">
        <v>4845</v>
      </c>
      <c r="D847" s="2">
        <v>328</v>
      </c>
      <c r="E847" s="2">
        <v>399</v>
      </c>
      <c r="F847" s="5">
        <v>0.18</v>
      </c>
      <c r="G847" s="2">
        <v>4.0999999999999996</v>
      </c>
      <c r="H847" s="3">
        <v>3441</v>
      </c>
      <c r="I847" s="3">
        <f>(Table3[[#This Row],[actual_price]]-Table3[[#This Row],[discounted_price]])/Table3[[#This Row],[actual_price]]*100</f>
        <v>17.794486215538846</v>
      </c>
      <c r="J847" s="3" t="str">
        <f>IF(Table3[[#This Row],[Discount %'[Calculated']]]&gt;=50,"Yes", "No")</f>
        <v>No</v>
      </c>
      <c r="K847" s="3">
        <f>Table3[[#This Row],[actual_price]]*Table3[[#This Row],[rating]]</f>
        <v>1635.8999999999999</v>
      </c>
      <c r="L847" s="3" t="str">
        <f>IF(Table3[[#This Row],[discounted_price]]&lt;200, "&lt;$200", IF(Table3[[#This Row],[discounted_price]]&lt;=500, "$200-$500", "&gt;$500" ))</f>
        <v>$200-$500</v>
      </c>
      <c r="M847" s="3">
        <f>Table3[[#This Row],[rating]]+(Table3[[#This Row],[rating_count]]/1000)</f>
        <v>7.5409999999999995</v>
      </c>
      <c r="N847" s="2" t="s">
        <v>7037</v>
      </c>
      <c r="O847" s="2" t="s">
        <v>7038</v>
      </c>
      <c r="P847" s="2" t="s">
        <v>7039</v>
      </c>
      <c r="Q847" s="2" t="s">
        <v>7040</v>
      </c>
      <c r="R847" s="2" t="s">
        <v>7041</v>
      </c>
      <c r="S847" s="2" t="s">
        <v>7042</v>
      </c>
      <c r="T847" s="2" t="s">
        <v>7043</v>
      </c>
      <c r="U847" s="8" t="s">
        <v>7044</v>
      </c>
    </row>
    <row r="848" spans="1:21" ht="45" customHeight="1" x14ac:dyDescent="0.25">
      <c r="A848" s="7" t="s">
        <v>7045</v>
      </c>
      <c r="B848" s="2" t="s">
        <v>7046</v>
      </c>
      <c r="C848" s="2" t="s">
        <v>4876</v>
      </c>
      <c r="D848" s="2">
        <v>269</v>
      </c>
      <c r="E848" s="2">
        <v>699</v>
      </c>
      <c r="F848" s="5">
        <v>0.62</v>
      </c>
      <c r="G848" s="2">
        <v>4</v>
      </c>
      <c r="H848" s="3">
        <v>93</v>
      </c>
      <c r="I848" s="3">
        <f>(Table3[[#This Row],[actual_price]]-Table3[[#This Row],[discounted_price]])/Table3[[#This Row],[actual_price]]*100</f>
        <v>61.516452074391992</v>
      </c>
      <c r="J848" s="3" t="str">
        <f>IF(Table3[[#This Row],[Discount %'[Calculated']]]&gt;=50,"Yes", "No")</f>
        <v>Yes</v>
      </c>
      <c r="K848" s="3">
        <f>Table3[[#This Row],[actual_price]]*Table3[[#This Row],[rating]]</f>
        <v>2796</v>
      </c>
      <c r="L848" s="3" t="str">
        <f>IF(Table3[[#This Row],[discounted_price]]&lt;200, "&lt;$200", IF(Table3[[#This Row],[discounted_price]]&lt;=500, "$200-$500", "&gt;$500" ))</f>
        <v>$200-$500</v>
      </c>
      <c r="M848" s="3">
        <f>Table3[[#This Row],[rating]]+(Table3[[#This Row],[rating_count]]/1000)</f>
        <v>4.093</v>
      </c>
      <c r="N848" s="2" t="s">
        <v>7047</v>
      </c>
      <c r="O848" s="2" t="s">
        <v>7048</v>
      </c>
      <c r="P848" s="2" t="s">
        <v>7049</v>
      </c>
      <c r="Q848" s="2" t="s">
        <v>7050</v>
      </c>
      <c r="R848" s="2" t="s">
        <v>7051</v>
      </c>
      <c r="S848" s="2" t="s">
        <v>7052</v>
      </c>
      <c r="T848" s="2" t="s">
        <v>7053</v>
      </c>
      <c r="U848" s="8" t="s">
        <v>7054</v>
      </c>
    </row>
    <row r="849" spans="1:21" ht="45" customHeight="1" x14ac:dyDescent="0.25">
      <c r="A849" s="7" t="s">
        <v>7055</v>
      </c>
      <c r="B849" s="2" t="s">
        <v>7056</v>
      </c>
      <c r="C849" s="2" t="s">
        <v>7057</v>
      </c>
      <c r="D849" s="2">
        <v>299</v>
      </c>
      <c r="E849" s="2">
        <v>400</v>
      </c>
      <c r="F849" s="5">
        <v>0.25</v>
      </c>
      <c r="G849" s="2">
        <v>3.8</v>
      </c>
      <c r="H849" s="3">
        <v>40895</v>
      </c>
      <c r="I849" s="3">
        <f>(Table3[[#This Row],[actual_price]]-Table3[[#This Row],[discounted_price]])/Table3[[#This Row],[actual_price]]*100</f>
        <v>25.25</v>
      </c>
      <c r="J849" s="3" t="str">
        <f>IF(Table3[[#This Row],[Discount %'[Calculated']]]&gt;=50,"Yes", "No")</f>
        <v>No</v>
      </c>
      <c r="K849" s="3">
        <f>Table3[[#This Row],[actual_price]]*Table3[[#This Row],[rating]]</f>
        <v>1520</v>
      </c>
      <c r="L849" s="3" t="str">
        <f>IF(Table3[[#This Row],[discounted_price]]&lt;200, "&lt;$200", IF(Table3[[#This Row],[discounted_price]]&lt;=500, "$200-$500", "&gt;$500" ))</f>
        <v>$200-$500</v>
      </c>
      <c r="M849" s="3">
        <f>Table3[[#This Row],[rating]]+(Table3[[#This Row],[rating_count]]/1000)</f>
        <v>44.695</v>
      </c>
      <c r="N849" s="2" t="s">
        <v>7058</v>
      </c>
      <c r="O849" s="2" t="s">
        <v>7059</v>
      </c>
      <c r="P849" s="2" t="s">
        <v>7060</v>
      </c>
      <c r="Q849" s="2" t="s">
        <v>7061</v>
      </c>
      <c r="R849" s="2" t="s">
        <v>7062</v>
      </c>
      <c r="S849" s="2" t="s">
        <v>7063</v>
      </c>
      <c r="T849" s="2" t="s">
        <v>7064</v>
      </c>
      <c r="U849" s="8" t="s">
        <v>7065</v>
      </c>
    </row>
    <row r="850" spans="1:21" ht="45" customHeight="1" x14ac:dyDescent="0.25">
      <c r="A850" s="7" t="s">
        <v>7066</v>
      </c>
      <c r="B850" s="2" t="s">
        <v>7067</v>
      </c>
      <c r="C850" s="2" t="s">
        <v>7068</v>
      </c>
      <c r="D850" s="2">
        <v>549</v>
      </c>
      <c r="E850" s="4">
        <v>1499</v>
      </c>
      <c r="F850" s="5">
        <v>0.63</v>
      </c>
      <c r="G850" s="2">
        <v>4.3</v>
      </c>
      <c r="H850" s="3">
        <v>11006</v>
      </c>
      <c r="I850" s="3">
        <f>(Table3[[#This Row],[actual_price]]-Table3[[#This Row],[discounted_price]])/Table3[[#This Row],[actual_price]]*100</f>
        <v>63.375583722481657</v>
      </c>
      <c r="J850" s="3" t="str">
        <f>IF(Table3[[#This Row],[Discount %'[Calculated']]]&gt;=50,"Yes", "No")</f>
        <v>Yes</v>
      </c>
      <c r="K850" s="3">
        <f>Table3[[#This Row],[actual_price]]*Table3[[#This Row],[rating]]</f>
        <v>6445.7</v>
      </c>
      <c r="L850" s="3" t="str">
        <f>IF(Table3[[#This Row],[discounted_price]]&lt;200, "&lt;$200", IF(Table3[[#This Row],[discounted_price]]&lt;=500, "$200-$500", "&gt;$500" ))</f>
        <v>&gt;$500</v>
      </c>
      <c r="M850" s="3">
        <f>Table3[[#This Row],[rating]]+(Table3[[#This Row],[rating_count]]/1000)</f>
        <v>15.306000000000001</v>
      </c>
      <c r="N850" s="2" t="s">
        <v>7069</v>
      </c>
      <c r="O850" s="2" t="s">
        <v>7070</v>
      </c>
      <c r="P850" s="2" t="s">
        <v>7071</v>
      </c>
      <c r="Q850" s="2" t="s">
        <v>7072</v>
      </c>
      <c r="R850" s="2" t="s">
        <v>7073</v>
      </c>
      <c r="S850" s="2" t="s">
        <v>7074</v>
      </c>
      <c r="T850" s="2" t="s">
        <v>7075</v>
      </c>
      <c r="U850" s="8" t="s">
        <v>7076</v>
      </c>
    </row>
    <row r="851" spans="1:21" ht="45" customHeight="1" x14ac:dyDescent="0.25">
      <c r="A851" s="7" t="s">
        <v>7077</v>
      </c>
      <c r="B851" s="2" t="s">
        <v>7078</v>
      </c>
      <c r="C851" s="2" t="s">
        <v>5623</v>
      </c>
      <c r="D851" s="2">
        <v>114</v>
      </c>
      <c r="E851" s="2">
        <v>120</v>
      </c>
      <c r="F851" s="5">
        <v>0.05</v>
      </c>
      <c r="G851" s="2">
        <v>4.2</v>
      </c>
      <c r="H851" s="3">
        <v>8938</v>
      </c>
      <c r="I851" s="3">
        <f>(Table3[[#This Row],[actual_price]]-Table3[[#This Row],[discounted_price]])/Table3[[#This Row],[actual_price]]*100</f>
        <v>5</v>
      </c>
      <c r="J851" s="3" t="str">
        <f>IF(Table3[[#This Row],[Discount %'[Calculated']]]&gt;=50,"Yes", "No")</f>
        <v>No</v>
      </c>
      <c r="K851" s="3">
        <f>Table3[[#This Row],[actual_price]]*Table3[[#This Row],[rating]]</f>
        <v>504</v>
      </c>
      <c r="L851" s="3" t="str">
        <f>IF(Table3[[#This Row],[discounted_price]]&lt;200, "&lt;$200", IF(Table3[[#This Row],[discounted_price]]&lt;=500, "$200-$500", "&gt;$500" ))</f>
        <v>&lt;$200</v>
      </c>
      <c r="M851" s="3">
        <f>Table3[[#This Row],[rating]]+(Table3[[#This Row],[rating_count]]/1000)</f>
        <v>13.138000000000002</v>
      </c>
      <c r="N851" s="2" t="s">
        <v>7079</v>
      </c>
      <c r="O851" s="2" t="s">
        <v>7080</v>
      </c>
      <c r="P851" s="2" t="s">
        <v>7081</v>
      </c>
      <c r="Q851" s="2" t="s">
        <v>7082</v>
      </c>
      <c r="R851" s="2" t="s">
        <v>7083</v>
      </c>
      <c r="S851" s="2" t="s">
        <v>7084</v>
      </c>
      <c r="T851" s="2" t="s">
        <v>7085</v>
      </c>
      <c r="U851" s="8" t="s">
        <v>7086</v>
      </c>
    </row>
    <row r="852" spans="1:21" ht="45" customHeight="1" x14ac:dyDescent="0.25">
      <c r="A852" s="7" t="s">
        <v>7087</v>
      </c>
      <c r="B852" s="2" t="s">
        <v>7088</v>
      </c>
      <c r="C852" s="2" t="s">
        <v>7089</v>
      </c>
      <c r="D852" s="2">
        <v>120</v>
      </c>
      <c r="E852" s="2">
        <v>120</v>
      </c>
      <c r="F852" s="5">
        <v>0</v>
      </c>
      <c r="G852" s="2">
        <v>4.0999999999999996</v>
      </c>
      <c r="H852" s="3">
        <v>4308</v>
      </c>
      <c r="I852" s="3">
        <f>(Table3[[#This Row],[actual_price]]-Table3[[#This Row],[discounted_price]])/Table3[[#This Row],[actual_price]]*100</f>
        <v>0</v>
      </c>
      <c r="J852" s="3" t="str">
        <f>IF(Table3[[#This Row],[Discount %'[Calculated']]]&gt;=50,"Yes", "No")</f>
        <v>No</v>
      </c>
      <c r="K852" s="3">
        <f>Table3[[#This Row],[actual_price]]*Table3[[#This Row],[rating]]</f>
        <v>491.99999999999994</v>
      </c>
      <c r="L852" s="3" t="str">
        <f>IF(Table3[[#This Row],[discounted_price]]&lt;200, "&lt;$200", IF(Table3[[#This Row],[discounted_price]]&lt;=500, "$200-$500", "&gt;$500" ))</f>
        <v>&lt;$200</v>
      </c>
      <c r="M852" s="3">
        <f>Table3[[#This Row],[rating]]+(Table3[[#This Row],[rating_count]]/1000)</f>
        <v>8.4079999999999995</v>
      </c>
      <c r="N852" s="2" t="s">
        <v>7090</v>
      </c>
      <c r="O852" s="2" t="s">
        <v>7091</v>
      </c>
      <c r="P852" s="2" t="s">
        <v>7092</v>
      </c>
      <c r="Q852" s="2" t="s">
        <v>7093</v>
      </c>
      <c r="R852" s="2" t="s">
        <v>7094</v>
      </c>
      <c r="S852" s="2" t="s">
        <v>7095</v>
      </c>
      <c r="T852" s="2" t="s">
        <v>7096</v>
      </c>
      <c r="U852" s="8" t="s">
        <v>7097</v>
      </c>
    </row>
    <row r="853" spans="1:21" ht="45" customHeight="1" x14ac:dyDescent="0.25">
      <c r="A853" s="7" t="s">
        <v>386</v>
      </c>
      <c r="B853" s="2" t="s">
        <v>387</v>
      </c>
      <c r="C853" s="2" t="s">
        <v>18</v>
      </c>
      <c r="D853" s="2">
        <v>970</v>
      </c>
      <c r="E853" s="4">
        <v>1999</v>
      </c>
      <c r="F853" s="5">
        <v>0.51</v>
      </c>
      <c r="G853" s="2">
        <v>4.2</v>
      </c>
      <c r="H853" s="3">
        <v>462</v>
      </c>
      <c r="I853" s="3">
        <f>(Table3[[#This Row],[actual_price]]-Table3[[#This Row],[discounted_price]])/Table3[[#This Row],[actual_price]]*100</f>
        <v>51.475737868934466</v>
      </c>
      <c r="J853" s="3" t="str">
        <f>IF(Table3[[#This Row],[Discount %'[Calculated']]]&gt;=50,"Yes", "No")</f>
        <v>Yes</v>
      </c>
      <c r="K853" s="3">
        <f>Table3[[#This Row],[actual_price]]*Table3[[#This Row],[rating]]</f>
        <v>8395.8000000000011</v>
      </c>
      <c r="L853" s="3" t="str">
        <f>IF(Table3[[#This Row],[discounted_price]]&lt;200, "&lt;$200", IF(Table3[[#This Row],[discounted_price]]&lt;=500, "$200-$500", "&gt;$500" ))</f>
        <v>&gt;$500</v>
      </c>
      <c r="M853" s="3">
        <f>Table3[[#This Row],[rating]]+(Table3[[#This Row],[rating_count]]/1000)</f>
        <v>4.6619999999999999</v>
      </c>
      <c r="N853" s="2" t="s">
        <v>388</v>
      </c>
      <c r="O853" s="2" t="s">
        <v>389</v>
      </c>
      <c r="P853" s="2" t="s">
        <v>390</v>
      </c>
      <c r="Q853" s="2" t="s">
        <v>391</v>
      </c>
      <c r="R853" s="2" t="s">
        <v>392</v>
      </c>
      <c r="S853" s="2" t="s">
        <v>393</v>
      </c>
      <c r="T853" s="2" t="s">
        <v>7098</v>
      </c>
      <c r="U853" s="8" t="s">
        <v>7099</v>
      </c>
    </row>
    <row r="854" spans="1:21" ht="45" customHeight="1" x14ac:dyDescent="0.25">
      <c r="A854" s="7" t="s">
        <v>396</v>
      </c>
      <c r="B854" s="2" t="s">
        <v>397</v>
      </c>
      <c r="C854" s="2" t="s">
        <v>18</v>
      </c>
      <c r="D854" s="2">
        <v>209</v>
      </c>
      <c r="E854" s="2">
        <v>695</v>
      </c>
      <c r="F854" s="5">
        <v>0.7</v>
      </c>
      <c r="G854" s="2">
        <v>4.5</v>
      </c>
      <c r="H854" s="3">
        <v>107686</v>
      </c>
      <c r="I854" s="3">
        <f>(Table3[[#This Row],[actual_price]]-Table3[[#This Row],[discounted_price]])/Table3[[#This Row],[actual_price]]*100</f>
        <v>69.928057553956833</v>
      </c>
      <c r="J854" s="3" t="str">
        <f>IF(Table3[[#This Row],[Discount %'[Calculated']]]&gt;=50,"Yes", "No")</f>
        <v>Yes</v>
      </c>
      <c r="K854" s="3">
        <f>Table3[[#This Row],[actual_price]]*Table3[[#This Row],[rating]]</f>
        <v>3127.5</v>
      </c>
      <c r="L854" s="3" t="str">
        <f>IF(Table3[[#This Row],[discounted_price]]&lt;200, "&lt;$200", IF(Table3[[#This Row],[discounted_price]]&lt;=500, "$200-$500", "&gt;$500" ))</f>
        <v>$200-$500</v>
      </c>
      <c r="M854" s="3">
        <f>Table3[[#This Row],[rating]]+(Table3[[#This Row],[rating_count]]/1000)</f>
        <v>112.18600000000001</v>
      </c>
      <c r="N854" s="2" t="s">
        <v>398</v>
      </c>
      <c r="O854" s="2" t="s">
        <v>399</v>
      </c>
      <c r="P854" s="2" t="s">
        <v>400</v>
      </c>
      <c r="Q854" s="2" t="s">
        <v>401</v>
      </c>
      <c r="R854" s="2" t="s">
        <v>402</v>
      </c>
      <c r="S854" s="2" t="s">
        <v>403</v>
      </c>
      <c r="T854" s="2" t="s">
        <v>404</v>
      </c>
      <c r="U854" s="8" t="s">
        <v>7100</v>
      </c>
    </row>
    <row r="855" spans="1:21" ht="45" customHeight="1" x14ac:dyDescent="0.25">
      <c r="A855" s="7" t="s">
        <v>7101</v>
      </c>
      <c r="B855" s="2" t="s">
        <v>7102</v>
      </c>
      <c r="C855" s="2" t="s">
        <v>4845</v>
      </c>
      <c r="D855" s="4">
        <v>1490</v>
      </c>
      <c r="E855" s="4">
        <v>2295</v>
      </c>
      <c r="F855" s="5">
        <v>0.35</v>
      </c>
      <c r="G855" s="2">
        <v>4.5999999999999996</v>
      </c>
      <c r="H855" s="3">
        <v>10652</v>
      </c>
      <c r="I855" s="3">
        <f>(Table3[[#This Row],[actual_price]]-Table3[[#This Row],[discounted_price]])/Table3[[#This Row],[actual_price]]*100</f>
        <v>35.076252723311548</v>
      </c>
      <c r="J855" s="3" t="str">
        <f>IF(Table3[[#This Row],[Discount %'[Calculated']]]&gt;=50,"Yes", "No")</f>
        <v>No</v>
      </c>
      <c r="K855" s="3">
        <f>Table3[[#This Row],[actual_price]]*Table3[[#This Row],[rating]]</f>
        <v>10557</v>
      </c>
      <c r="L855" s="3" t="str">
        <f>IF(Table3[[#This Row],[discounted_price]]&lt;200, "&lt;$200", IF(Table3[[#This Row],[discounted_price]]&lt;=500, "$200-$500", "&gt;$500" ))</f>
        <v>&gt;$500</v>
      </c>
      <c r="M855" s="3">
        <f>Table3[[#This Row],[rating]]+(Table3[[#This Row],[rating_count]]/1000)</f>
        <v>15.251999999999999</v>
      </c>
      <c r="N855" s="2" t="s">
        <v>7103</v>
      </c>
      <c r="O855" s="2" t="s">
        <v>7104</v>
      </c>
      <c r="P855" s="2" t="s">
        <v>7105</v>
      </c>
      <c r="Q855" s="2" t="s">
        <v>7106</v>
      </c>
      <c r="R855" s="2" t="s">
        <v>7107</v>
      </c>
      <c r="S855" s="2" t="s">
        <v>7108</v>
      </c>
      <c r="T855" s="2" t="s">
        <v>7109</v>
      </c>
      <c r="U855" s="8" t="s">
        <v>7110</v>
      </c>
    </row>
    <row r="856" spans="1:21" ht="45" customHeight="1" x14ac:dyDescent="0.25">
      <c r="A856" s="7" t="s">
        <v>7111</v>
      </c>
      <c r="B856" s="2" t="s">
        <v>7112</v>
      </c>
      <c r="C856" s="2" t="s">
        <v>7113</v>
      </c>
      <c r="D856" s="2">
        <v>99</v>
      </c>
      <c r="E856" s="2">
        <v>99</v>
      </c>
      <c r="F856" s="5">
        <v>0</v>
      </c>
      <c r="G856" s="2">
        <v>4.3</v>
      </c>
      <c r="H856" s="3">
        <v>5036</v>
      </c>
      <c r="I856" s="3">
        <f>(Table3[[#This Row],[actual_price]]-Table3[[#This Row],[discounted_price]])/Table3[[#This Row],[actual_price]]*100</f>
        <v>0</v>
      </c>
      <c r="J856" s="3" t="str">
        <f>IF(Table3[[#This Row],[Discount %'[Calculated']]]&gt;=50,"Yes", "No")</f>
        <v>No</v>
      </c>
      <c r="K856" s="3">
        <f>Table3[[#This Row],[actual_price]]*Table3[[#This Row],[rating]]</f>
        <v>425.7</v>
      </c>
      <c r="L856" s="3" t="str">
        <f>IF(Table3[[#This Row],[discounted_price]]&lt;200, "&lt;$200", IF(Table3[[#This Row],[discounted_price]]&lt;=500, "$200-$500", "&gt;$500" ))</f>
        <v>&lt;$200</v>
      </c>
      <c r="M856" s="3">
        <f>Table3[[#This Row],[rating]]+(Table3[[#This Row],[rating_count]]/1000)</f>
        <v>9.3359999999999985</v>
      </c>
      <c r="N856" s="2" t="s">
        <v>7114</v>
      </c>
      <c r="O856" s="2" t="s">
        <v>7115</v>
      </c>
      <c r="P856" s="2" t="s">
        <v>7116</v>
      </c>
      <c r="Q856" s="2" t="s">
        <v>7117</v>
      </c>
      <c r="R856" s="2" t="s">
        <v>7118</v>
      </c>
      <c r="S856" s="2" t="s">
        <v>7119</v>
      </c>
      <c r="T856" s="2" t="s">
        <v>7120</v>
      </c>
      <c r="U856" s="8" t="s">
        <v>7121</v>
      </c>
    </row>
    <row r="857" spans="1:21" ht="45" customHeight="1" x14ac:dyDescent="0.25">
      <c r="A857" s="7" t="s">
        <v>7122</v>
      </c>
      <c r="B857" s="2" t="s">
        <v>7123</v>
      </c>
      <c r="C857" s="2" t="s">
        <v>4845</v>
      </c>
      <c r="D857" s="2">
        <v>149</v>
      </c>
      <c r="E857" s="2">
        <v>249</v>
      </c>
      <c r="F857" s="5">
        <v>0.4</v>
      </c>
      <c r="G857" s="2">
        <v>4</v>
      </c>
      <c r="H857" s="3">
        <v>5057</v>
      </c>
      <c r="I857" s="3">
        <f>(Table3[[#This Row],[actual_price]]-Table3[[#This Row],[discounted_price]])/Table3[[#This Row],[actual_price]]*100</f>
        <v>40.160642570281126</v>
      </c>
      <c r="J857" s="3" t="str">
        <f>IF(Table3[[#This Row],[Discount %'[Calculated']]]&gt;=50,"Yes", "No")</f>
        <v>No</v>
      </c>
      <c r="K857" s="3">
        <f>Table3[[#This Row],[actual_price]]*Table3[[#This Row],[rating]]</f>
        <v>996</v>
      </c>
      <c r="L857" s="3" t="str">
        <f>IF(Table3[[#This Row],[discounted_price]]&lt;200, "&lt;$200", IF(Table3[[#This Row],[discounted_price]]&lt;=500, "$200-$500", "&gt;$500" ))</f>
        <v>&lt;$200</v>
      </c>
      <c r="M857" s="3">
        <f>Table3[[#This Row],[rating]]+(Table3[[#This Row],[rating_count]]/1000)</f>
        <v>9.0570000000000004</v>
      </c>
      <c r="N857" s="2" t="s">
        <v>7124</v>
      </c>
      <c r="O857" s="2" t="s">
        <v>7125</v>
      </c>
      <c r="P857" s="2" t="s">
        <v>7126</v>
      </c>
      <c r="Q857" s="2" t="s">
        <v>7127</v>
      </c>
      <c r="R857" s="2" t="s">
        <v>7128</v>
      </c>
      <c r="S857" s="2" t="s">
        <v>7129</v>
      </c>
      <c r="T857" s="2" t="s">
        <v>7130</v>
      </c>
      <c r="U857" s="8" t="s">
        <v>7131</v>
      </c>
    </row>
    <row r="858" spans="1:21" ht="45" customHeight="1" x14ac:dyDescent="0.25">
      <c r="A858" s="7" t="s">
        <v>7132</v>
      </c>
      <c r="B858" s="2" t="s">
        <v>7133</v>
      </c>
      <c r="C858" s="2" t="s">
        <v>5336</v>
      </c>
      <c r="D858" s="2">
        <v>575</v>
      </c>
      <c r="E858" s="4">
        <v>2799</v>
      </c>
      <c r="F858" s="5">
        <v>0.79</v>
      </c>
      <c r="G858" s="2">
        <v>4.2</v>
      </c>
      <c r="H858" s="3">
        <v>8537</v>
      </c>
      <c r="I858" s="3">
        <f>(Table3[[#This Row],[actual_price]]-Table3[[#This Row],[discounted_price]])/Table3[[#This Row],[actual_price]]*100</f>
        <v>79.456948910325124</v>
      </c>
      <c r="J858" s="3" t="str">
        <f>IF(Table3[[#This Row],[Discount %'[Calculated']]]&gt;=50,"Yes", "No")</f>
        <v>Yes</v>
      </c>
      <c r="K858" s="3">
        <f>Table3[[#This Row],[actual_price]]*Table3[[#This Row],[rating]]</f>
        <v>11755.800000000001</v>
      </c>
      <c r="L858" s="3" t="str">
        <f>IF(Table3[[#This Row],[discounted_price]]&lt;200, "&lt;$200", IF(Table3[[#This Row],[discounted_price]]&lt;=500, "$200-$500", "&gt;$500" ))</f>
        <v>&gt;$500</v>
      </c>
      <c r="M858" s="3">
        <f>Table3[[#This Row],[rating]]+(Table3[[#This Row],[rating_count]]/1000)</f>
        <v>12.737000000000002</v>
      </c>
      <c r="N858" s="2" t="s">
        <v>7134</v>
      </c>
      <c r="O858" s="2" t="s">
        <v>7135</v>
      </c>
      <c r="P858" s="2" t="s">
        <v>7136</v>
      </c>
      <c r="Q858" s="2" t="s">
        <v>7137</v>
      </c>
      <c r="R858" s="2" t="s">
        <v>7138</v>
      </c>
      <c r="S858" s="2" t="s">
        <v>13055</v>
      </c>
      <c r="T858" s="2" t="s">
        <v>7139</v>
      </c>
      <c r="U858" s="8" t="s">
        <v>7140</v>
      </c>
    </row>
    <row r="859" spans="1:21" ht="45" customHeight="1" x14ac:dyDescent="0.25">
      <c r="A859" s="7" t="s">
        <v>435</v>
      </c>
      <c r="B859" s="2" t="s">
        <v>436</v>
      </c>
      <c r="C859" s="2" t="s">
        <v>18</v>
      </c>
      <c r="D859" s="2">
        <v>333</v>
      </c>
      <c r="E859" s="2">
        <v>999</v>
      </c>
      <c r="F859" s="5">
        <v>0.67</v>
      </c>
      <c r="G859" s="2">
        <v>3.3</v>
      </c>
      <c r="H859" s="3">
        <v>9792</v>
      </c>
      <c r="I859" s="3">
        <f>(Table3[[#This Row],[actual_price]]-Table3[[#This Row],[discounted_price]])/Table3[[#This Row],[actual_price]]*100</f>
        <v>66.666666666666657</v>
      </c>
      <c r="J859" s="3" t="str">
        <f>IF(Table3[[#This Row],[Discount %'[Calculated']]]&gt;=50,"Yes", "No")</f>
        <v>Yes</v>
      </c>
      <c r="K859" s="3">
        <f>Table3[[#This Row],[actual_price]]*Table3[[#This Row],[rating]]</f>
        <v>3296.7</v>
      </c>
      <c r="L859" s="3" t="str">
        <f>IF(Table3[[#This Row],[discounted_price]]&lt;200, "&lt;$200", IF(Table3[[#This Row],[discounted_price]]&lt;=500, "$200-$500", "&gt;$500" ))</f>
        <v>$200-$500</v>
      </c>
      <c r="M859" s="3">
        <f>Table3[[#This Row],[rating]]+(Table3[[#This Row],[rating_count]]/1000)</f>
        <v>13.091999999999999</v>
      </c>
      <c r="N859" s="2" t="s">
        <v>437</v>
      </c>
      <c r="O859" s="2" t="s">
        <v>438</v>
      </c>
      <c r="P859" s="2" t="s">
        <v>439</v>
      </c>
      <c r="Q859" s="2" t="s">
        <v>440</v>
      </c>
      <c r="R859" s="2" t="s">
        <v>441</v>
      </c>
      <c r="S859" s="2" t="s">
        <v>442</v>
      </c>
      <c r="T859" s="2" t="s">
        <v>443</v>
      </c>
      <c r="U859" s="8" t="s">
        <v>7141</v>
      </c>
    </row>
    <row r="860" spans="1:21" ht="45" customHeight="1" x14ac:dyDescent="0.25">
      <c r="A860" s="7" t="s">
        <v>7142</v>
      </c>
      <c r="B860" s="2" t="s">
        <v>7143</v>
      </c>
      <c r="C860" s="2" t="s">
        <v>6314</v>
      </c>
      <c r="D860" s="2">
        <v>178</v>
      </c>
      <c r="E860" s="2">
        <v>210</v>
      </c>
      <c r="F860" s="5">
        <v>0.15</v>
      </c>
      <c r="G860" s="2">
        <v>4.3</v>
      </c>
      <c r="H860" s="3">
        <v>2450</v>
      </c>
      <c r="I860" s="3">
        <f>(Table3[[#This Row],[actual_price]]-Table3[[#This Row],[discounted_price]])/Table3[[#This Row],[actual_price]]*100</f>
        <v>15.238095238095239</v>
      </c>
      <c r="J860" s="3" t="str">
        <f>IF(Table3[[#This Row],[Discount %'[Calculated']]]&gt;=50,"Yes", "No")</f>
        <v>No</v>
      </c>
      <c r="K860" s="3">
        <f>Table3[[#This Row],[actual_price]]*Table3[[#This Row],[rating]]</f>
        <v>903</v>
      </c>
      <c r="L860" s="3" t="str">
        <f>IF(Table3[[#This Row],[discounted_price]]&lt;200, "&lt;$200", IF(Table3[[#This Row],[discounted_price]]&lt;=500, "$200-$500", "&gt;$500" ))</f>
        <v>&lt;$200</v>
      </c>
      <c r="M860" s="3">
        <f>Table3[[#This Row],[rating]]+(Table3[[#This Row],[rating_count]]/1000)</f>
        <v>6.75</v>
      </c>
      <c r="N860" s="2" t="s">
        <v>7144</v>
      </c>
      <c r="O860" s="2" t="s">
        <v>7145</v>
      </c>
      <c r="P860" s="2" t="s">
        <v>7146</v>
      </c>
      <c r="Q860" s="2" t="s">
        <v>7147</v>
      </c>
      <c r="R860" s="2" t="s">
        <v>7148</v>
      </c>
      <c r="S860" s="2" t="s">
        <v>7149</v>
      </c>
      <c r="T860" s="2" t="s">
        <v>7150</v>
      </c>
      <c r="U860" s="8" t="s">
        <v>7151</v>
      </c>
    </row>
    <row r="861" spans="1:21" ht="45" customHeight="1" x14ac:dyDescent="0.25">
      <c r="A861" s="7" t="s">
        <v>7152</v>
      </c>
      <c r="B861" s="2" t="s">
        <v>7153</v>
      </c>
      <c r="C861" s="2" t="s">
        <v>3066</v>
      </c>
      <c r="D861" s="4">
        <v>1599</v>
      </c>
      <c r="E861" s="4">
        <v>3490</v>
      </c>
      <c r="F861" s="5">
        <v>0.54</v>
      </c>
      <c r="G861" s="2">
        <v>3.7</v>
      </c>
      <c r="H861" s="3">
        <v>676</v>
      </c>
      <c r="I861" s="3">
        <f>(Table3[[#This Row],[actual_price]]-Table3[[#This Row],[discounted_price]])/Table3[[#This Row],[actual_price]]*100</f>
        <v>54.183381088825215</v>
      </c>
      <c r="J861" s="3" t="str">
        <f>IF(Table3[[#This Row],[Discount %'[Calculated']]]&gt;=50,"Yes", "No")</f>
        <v>Yes</v>
      </c>
      <c r="K861" s="3">
        <f>Table3[[#This Row],[actual_price]]*Table3[[#This Row],[rating]]</f>
        <v>12913</v>
      </c>
      <c r="L861" s="3" t="str">
        <f>IF(Table3[[#This Row],[discounted_price]]&lt;200, "&lt;$200", IF(Table3[[#This Row],[discounted_price]]&lt;=500, "$200-$500", "&gt;$500" ))</f>
        <v>&gt;$500</v>
      </c>
      <c r="M861" s="3">
        <f>Table3[[#This Row],[rating]]+(Table3[[#This Row],[rating_count]]/1000)</f>
        <v>4.3760000000000003</v>
      </c>
      <c r="N861" s="2" t="s">
        <v>7154</v>
      </c>
      <c r="O861" s="2" t="s">
        <v>7155</v>
      </c>
      <c r="P861" s="2" t="s">
        <v>7156</v>
      </c>
      <c r="Q861" s="2" t="s">
        <v>7157</v>
      </c>
      <c r="R861" s="2" t="s">
        <v>7158</v>
      </c>
      <c r="S861" s="2" t="s">
        <v>7159</v>
      </c>
      <c r="T861" s="2" t="s">
        <v>7160</v>
      </c>
      <c r="U861" s="8" t="s">
        <v>7161</v>
      </c>
    </row>
    <row r="862" spans="1:21" ht="45" customHeight="1" x14ac:dyDescent="0.25">
      <c r="A862" s="7" t="s">
        <v>7162</v>
      </c>
      <c r="B862" s="2" t="s">
        <v>7163</v>
      </c>
      <c r="C862" s="2" t="s">
        <v>3066</v>
      </c>
      <c r="D862" s="2">
        <v>499</v>
      </c>
      <c r="E862" s="4">
        <v>1299</v>
      </c>
      <c r="F862" s="5">
        <v>0.62</v>
      </c>
      <c r="G862" s="2">
        <v>3.9</v>
      </c>
      <c r="H862" s="3">
        <v>1173</v>
      </c>
      <c r="I862" s="3">
        <f>(Table3[[#This Row],[actual_price]]-Table3[[#This Row],[discounted_price]])/Table3[[#This Row],[actual_price]]*100</f>
        <v>61.585835257890686</v>
      </c>
      <c r="J862" s="3" t="str">
        <f>IF(Table3[[#This Row],[Discount %'[Calculated']]]&gt;=50,"Yes", "No")</f>
        <v>Yes</v>
      </c>
      <c r="K862" s="3">
        <f>Table3[[#This Row],[actual_price]]*Table3[[#This Row],[rating]]</f>
        <v>5066.0999999999995</v>
      </c>
      <c r="L862" s="3" t="str">
        <f>IF(Table3[[#This Row],[discounted_price]]&lt;200, "&lt;$200", IF(Table3[[#This Row],[discounted_price]]&lt;=500, "$200-$500", "&gt;$500" ))</f>
        <v>$200-$500</v>
      </c>
      <c r="M862" s="3">
        <f>Table3[[#This Row],[rating]]+(Table3[[#This Row],[rating_count]]/1000)</f>
        <v>5.0730000000000004</v>
      </c>
      <c r="N862" s="2" t="s">
        <v>7164</v>
      </c>
      <c r="O862" s="2" t="s">
        <v>7165</v>
      </c>
      <c r="P862" s="2" t="s">
        <v>7166</v>
      </c>
      <c r="Q862" s="2" t="s">
        <v>7167</v>
      </c>
      <c r="R862" s="2" t="s">
        <v>7168</v>
      </c>
      <c r="S862" s="2" t="s">
        <v>7169</v>
      </c>
      <c r="T862" s="2" t="s">
        <v>7170</v>
      </c>
      <c r="U862" s="8" t="s">
        <v>7171</v>
      </c>
    </row>
    <row r="863" spans="1:21" ht="45" customHeight="1" x14ac:dyDescent="0.25">
      <c r="A863" s="7" t="s">
        <v>7172</v>
      </c>
      <c r="B863" s="2" t="s">
        <v>7173</v>
      </c>
      <c r="C863" s="2" t="s">
        <v>5358</v>
      </c>
      <c r="D863" s="2">
        <v>199</v>
      </c>
      <c r="E863" s="2">
        <v>499</v>
      </c>
      <c r="F863" s="5">
        <v>0.6</v>
      </c>
      <c r="G863" s="2">
        <v>4.3</v>
      </c>
      <c r="H863" s="3">
        <v>9998</v>
      </c>
      <c r="I863" s="3">
        <f>(Table3[[#This Row],[actual_price]]-Table3[[#This Row],[discounted_price]])/Table3[[#This Row],[actual_price]]*100</f>
        <v>60.120240480961925</v>
      </c>
      <c r="J863" s="3" t="str">
        <f>IF(Table3[[#This Row],[Discount %'[Calculated']]]&gt;=50,"Yes", "No")</f>
        <v>Yes</v>
      </c>
      <c r="K863" s="3">
        <f>Table3[[#This Row],[actual_price]]*Table3[[#This Row],[rating]]</f>
        <v>2145.6999999999998</v>
      </c>
      <c r="L863" s="3" t="str">
        <f>IF(Table3[[#This Row],[discounted_price]]&lt;200, "&lt;$200", IF(Table3[[#This Row],[discounted_price]]&lt;=500, "$200-$500", "&gt;$500" ))</f>
        <v>&lt;$200</v>
      </c>
      <c r="M863" s="3">
        <f>Table3[[#This Row],[rating]]+(Table3[[#This Row],[rating_count]]/1000)</f>
        <v>14.297999999999998</v>
      </c>
      <c r="N863" s="2" t="s">
        <v>7174</v>
      </c>
      <c r="O863" s="2" t="s">
        <v>7175</v>
      </c>
      <c r="P863" s="2" t="s">
        <v>7176</v>
      </c>
      <c r="Q863" s="2" t="s">
        <v>7177</v>
      </c>
      <c r="R863" s="2" t="s">
        <v>7178</v>
      </c>
      <c r="S863" s="2" t="s">
        <v>7179</v>
      </c>
      <c r="T863" s="2" t="s">
        <v>7180</v>
      </c>
      <c r="U863" s="8" t="s">
        <v>7181</v>
      </c>
    </row>
    <row r="864" spans="1:21" ht="45" customHeight="1" x14ac:dyDescent="0.25">
      <c r="A864" s="7" t="s">
        <v>7182</v>
      </c>
      <c r="B864" s="2" t="s">
        <v>7183</v>
      </c>
      <c r="C864" s="2" t="s">
        <v>2948</v>
      </c>
      <c r="D864" s="4">
        <v>2499</v>
      </c>
      <c r="E864" s="4">
        <v>5999</v>
      </c>
      <c r="F864" s="5">
        <v>0.57999999999999996</v>
      </c>
      <c r="G864" s="2">
        <v>4.0999999999999996</v>
      </c>
      <c r="H864" s="3">
        <v>5852</v>
      </c>
      <c r="I864" s="3">
        <f>(Table3[[#This Row],[actual_price]]-Table3[[#This Row],[discounted_price]])/Table3[[#This Row],[actual_price]]*100</f>
        <v>58.343057176196034</v>
      </c>
      <c r="J864" s="3" t="str">
        <f>IF(Table3[[#This Row],[Discount %'[Calculated']]]&gt;=50,"Yes", "No")</f>
        <v>Yes</v>
      </c>
      <c r="K864" s="3">
        <f>Table3[[#This Row],[actual_price]]*Table3[[#This Row],[rating]]</f>
        <v>24595.899999999998</v>
      </c>
      <c r="L864" s="3" t="str">
        <f>IF(Table3[[#This Row],[discounted_price]]&lt;200, "&lt;$200", IF(Table3[[#This Row],[discounted_price]]&lt;=500, "$200-$500", "&gt;$500" ))</f>
        <v>&gt;$500</v>
      </c>
      <c r="M864" s="3">
        <f>Table3[[#This Row],[rating]]+(Table3[[#This Row],[rating_count]]/1000)</f>
        <v>9.952</v>
      </c>
      <c r="N864" s="2" t="s">
        <v>7184</v>
      </c>
      <c r="O864" s="2" t="s">
        <v>7185</v>
      </c>
      <c r="P864" s="2" t="s">
        <v>7186</v>
      </c>
      <c r="Q864" s="2" t="s">
        <v>7187</v>
      </c>
      <c r="R864" s="2" t="s">
        <v>7188</v>
      </c>
      <c r="S864" s="2" t="s">
        <v>7189</v>
      </c>
      <c r="T864" s="2" t="s">
        <v>7190</v>
      </c>
      <c r="U864" s="8" t="s">
        <v>7191</v>
      </c>
    </row>
    <row r="865" spans="1:21" ht="45" customHeight="1" x14ac:dyDescent="0.25">
      <c r="A865" s="7" t="s">
        <v>7192</v>
      </c>
      <c r="B865" s="2" t="s">
        <v>7193</v>
      </c>
      <c r="C865" s="2" t="s">
        <v>7194</v>
      </c>
      <c r="D865" s="2">
        <v>199</v>
      </c>
      <c r="E865" s="2">
        <v>999</v>
      </c>
      <c r="F865" s="5">
        <v>0.8</v>
      </c>
      <c r="G865" s="2">
        <v>4.2</v>
      </c>
      <c r="H865" s="3">
        <v>362</v>
      </c>
      <c r="I865" s="3">
        <f>(Table3[[#This Row],[actual_price]]-Table3[[#This Row],[discounted_price]])/Table3[[#This Row],[actual_price]]*100</f>
        <v>80.08008008008008</v>
      </c>
      <c r="J865" s="3" t="str">
        <f>IF(Table3[[#This Row],[Discount %'[Calculated']]]&gt;=50,"Yes", "No")</f>
        <v>Yes</v>
      </c>
      <c r="K865" s="3">
        <f>Table3[[#This Row],[actual_price]]*Table3[[#This Row],[rating]]</f>
        <v>4195.8</v>
      </c>
      <c r="L865" s="3" t="str">
        <f>IF(Table3[[#This Row],[discounted_price]]&lt;200, "&lt;$200", IF(Table3[[#This Row],[discounted_price]]&lt;=500, "$200-$500", "&gt;$500" ))</f>
        <v>&lt;$200</v>
      </c>
      <c r="M865" s="3">
        <f>Table3[[#This Row],[rating]]+(Table3[[#This Row],[rating_count]]/1000)</f>
        <v>4.5620000000000003</v>
      </c>
      <c r="N865" s="2" t="s">
        <v>7195</v>
      </c>
      <c r="O865" s="2" t="s">
        <v>7196</v>
      </c>
      <c r="P865" s="2" t="s">
        <v>7197</v>
      </c>
      <c r="Q865" s="2" t="s">
        <v>7198</v>
      </c>
      <c r="R865" s="2" t="s">
        <v>7199</v>
      </c>
      <c r="S865" s="2" t="s">
        <v>7200</v>
      </c>
      <c r="T865" s="2" t="s">
        <v>7201</v>
      </c>
      <c r="U865" s="8" t="s">
        <v>7202</v>
      </c>
    </row>
    <row r="866" spans="1:21" ht="45" customHeight="1" x14ac:dyDescent="0.25">
      <c r="A866" s="7" t="s">
        <v>7203</v>
      </c>
      <c r="B866" s="2" t="s">
        <v>7204</v>
      </c>
      <c r="C866" s="2" t="s">
        <v>3024</v>
      </c>
      <c r="D866" s="2">
        <v>939</v>
      </c>
      <c r="E866" s="4">
        <v>1800</v>
      </c>
      <c r="F866" s="5">
        <v>0.48</v>
      </c>
      <c r="G866" s="2">
        <v>4.5</v>
      </c>
      <c r="H866" s="3">
        <v>205052</v>
      </c>
      <c r="I866" s="3">
        <f>(Table3[[#This Row],[actual_price]]-Table3[[#This Row],[discounted_price]])/Table3[[#This Row],[actual_price]]*100</f>
        <v>47.833333333333336</v>
      </c>
      <c r="J866" s="3" t="str">
        <f>IF(Table3[[#This Row],[Discount %'[Calculated']]]&gt;=50,"Yes", "No")</f>
        <v>No</v>
      </c>
      <c r="K866" s="3">
        <f>Table3[[#This Row],[actual_price]]*Table3[[#This Row],[rating]]</f>
        <v>8100</v>
      </c>
      <c r="L866" s="3" t="str">
        <f>IF(Table3[[#This Row],[discounted_price]]&lt;200, "&lt;$200", IF(Table3[[#This Row],[discounted_price]]&lt;=500, "$200-$500", "&gt;$500" ))</f>
        <v>&gt;$500</v>
      </c>
      <c r="M866" s="3">
        <f>Table3[[#This Row],[rating]]+(Table3[[#This Row],[rating_count]]/1000)</f>
        <v>209.55199999999999</v>
      </c>
      <c r="N866" s="2" t="s">
        <v>7205</v>
      </c>
      <c r="O866" s="2" t="s">
        <v>7206</v>
      </c>
      <c r="P866" s="2" t="s">
        <v>7207</v>
      </c>
      <c r="Q866" s="2" t="s">
        <v>7208</v>
      </c>
      <c r="R866" s="2" t="s">
        <v>7209</v>
      </c>
      <c r="S866" s="2" t="s">
        <v>7210</v>
      </c>
      <c r="T866" s="2" t="s">
        <v>7211</v>
      </c>
      <c r="U866" s="8" t="s">
        <v>7212</v>
      </c>
    </row>
    <row r="867" spans="1:21" ht="45" customHeight="1" x14ac:dyDescent="0.25">
      <c r="A867" s="7" t="s">
        <v>7213</v>
      </c>
      <c r="B867" s="2" t="s">
        <v>7214</v>
      </c>
      <c r="C867" s="2" t="s">
        <v>2948</v>
      </c>
      <c r="D867" s="4">
        <v>2499</v>
      </c>
      <c r="E867" s="4">
        <v>9999</v>
      </c>
      <c r="F867" s="5">
        <v>0.75</v>
      </c>
      <c r="G867" s="2">
        <v>4</v>
      </c>
      <c r="H867" s="3">
        <v>9090</v>
      </c>
      <c r="I867" s="3">
        <f>(Table3[[#This Row],[actual_price]]-Table3[[#This Row],[discounted_price]])/Table3[[#This Row],[actual_price]]*100</f>
        <v>75.00750075007501</v>
      </c>
      <c r="J867" s="3" t="str">
        <f>IF(Table3[[#This Row],[Discount %'[Calculated']]]&gt;=50,"Yes", "No")</f>
        <v>Yes</v>
      </c>
      <c r="K867" s="3">
        <f>Table3[[#This Row],[actual_price]]*Table3[[#This Row],[rating]]</f>
        <v>39996</v>
      </c>
      <c r="L867" s="3" t="str">
        <f>IF(Table3[[#This Row],[discounted_price]]&lt;200, "&lt;$200", IF(Table3[[#This Row],[discounted_price]]&lt;=500, "$200-$500", "&gt;$500" ))</f>
        <v>&gt;$500</v>
      </c>
      <c r="M867" s="3">
        <f>Table3[[#This Row],[rating]]+(Table3[[#This Row],[rating_count]]/1000)</f>
        <v>13.09</v>
      </c>
      <c r="N867" s="2" t="s">
        <v>7215</v>
      </c>
      <c r="O867" s="2" t="s">
        <v>7216</v>
      </c>
      <c r="P867" s="2" t="s">
        <v>7217</v>
      </c>
      <c r="Q867" s="2" t="s">
        <v>7218</v>
      </c>
      <c r="R867" s="2" t="s">
        <v>7219</v>
      </c>
      <c r="S867" s="2" t="s">
        <v>7220</v>
      </c>
      <c r="T867" s="2" t="s">
        <v>7221</v>
      </c>
      <c r="U867" s="8" t="s">
        <v>7222</v>
      </c>
    </row>
    <row r="868" spans="1:21" ht="45" customHeight="1" x14ac:dyDescent="0.25">
      <c r="A868" s="7" t="s">
        <v>7223</v>
      </c>
      <c r="B868" s="2" t="s">
        <v>7224</v>
      </c>
      <c r="C868" s="2" t="s">
        <v>4845</v>
      </c>
      <c r="D868" s="4">
        <v>1439</v>
      </c>
      <c r="E868" s="4">
        <v>2890</v>
      </c>
      <c r="F868" s="5">
        <v>0.5</v>
      </c>
      <c r="G868" s="2">
        <v>4.5</v>
      </c>
      <c r="H868" s="3">
        <v>4099</v>
      </c>
      <c r="I868" s="3">
        <f>(Table3[[#This Row],[actual_price]]-Table3[[#This Row],[discounted_price]])/Table3[[#This Row],[actual_price]]*100</f>
        <v>50.207612456747405</v>
      </c>
      <c r="J868" s="3" t="str">
        <f>IF(Table3[[#This Row],[Discount %'[Calculated']]]&gt;=50,"Yes", "No")</f>
        <v>Yes</v>
      </c>
      <c r="K868" s="3">
        <f>Table3[[#This Row],[actual_price]]*Table3[[#This Row],[rating]]</f>
        <v>13005</v>
      </c>
      <c r="L868" s="3" t="str">
        <f>IF(Table3[[#This Row],[discounted_price]]&lt;200, "&lt;$200", IF(Table3[[#This Row],[discounted_price]]&lt;=500, "$200-$500", "&gt;$500" ))</f>
        <v>&gt;$500</v>
      </c>
      <c r="M868" s="3">
        <f>Table3[[#This Row],[rating]]+(Table3[[#This Row],[rating_count]]/1000)</f>
        <v>8.5990000000000002</v>
      </c>
      <c r="N868" s="2" t="s">
        <v>7225</v>
      </c>
      <c r="O868" s="2" t="s">
        <v>7226</v>
      </c>
      <c r="P868" s="2" t="s">
        <v>7227</v>
      </c>
      <c r="Q868" s="2" t="s">
        <v>7228</v>
      </c>
      <c r="R868" s="2" t="s">
        <v>7229</v>
      </c>
      <c r="S868" s="2" t="s">
        <v>7230</v>
      </c>
      <c r="T868" s="2" t="s">
        <v>7231</v>
      </c>
      <c r="U868" s="8" t="s">
        <v>7232</v>
      </c>
    </row>
    <row r="869" spans="1:21" ht="45" customHeight="1" x14ac:dyDescent="0.25">
      <c r="A869" s="7" t="s">
        <v>7233</v>
      </c>
      <c r="B869" s="2" t="s">
        <v>7234</v>
      </c>
      <c r="C869" s="2" t="s">
        <v>3066</v>
      </c>
      <c r="D869" s="4">
        <v>1099</v>
      </c>
      <c r="E869" s="4">
        <v>5999</v>
      </c>
      <c r="F869" s="5">
        <v>0.82</v>
      </c>
      <c r="G869" s="2">
        <v>3.5</v>
      </c>
      <c r="H869" s="3">
        <v>12966</v>
      </c>
      <c r="I869" s="3">
        <f>(Table3[[#This Row],[actual_price]]-Table3[[#This Row],[discounted_price]])/Table3[[#This Row],[actual_price]]*100</f>
        <v>81.680280046674454</v>
      </c>
      <c r="J869" s="3" t="str">
        <f>IF(Table3[[#This Row],[Discount %'[Calculated']]]&gt;=50,"Yes", "No")</f>
        <v>Yes</v>
      </c>
      <c r="K869" s="3">
        <f>Table3[[#This Row],[actual_price]]*Table3[[#This Row],[rating]]</f>
        <v>20996.5</v>
      </c>
      <c r="L869" s="3" t="str">
        <f>IF(Table3[[#This Row],[discounted_price]]&lt;200, "&lt;$200", IF(Table3[[#This Row],[discounted_price]]&lt;=500, "$200-$500", "&gt;$500" ))</f>
        <v>&gt;$500</v>
      </c>
      <c r="M869" s="3">
        <f>Table3[[#This Row],[rating]]+(Table3[[#This Row],[rating_count]]/1000)</f>
        <v>16.466000000000001</v>
      </c>
      <c r="N869" s="2" t="s">
        <v>5296</v>
      </c>
      <c r="O869" s="2" t="s">
        <v>7235</v>
      </c>
      <c r="P869" s="2" t="s">
        <v>7236</v>
      </c>
      <c r="Q869" s="2" t="s">
        <v>7237</v>
      </c>
      <c r="R869" s="2" t="s">
        <v>7238</v>
      </c>
      <c r="S869" s="2" t="s">
        <v>7239</v>
      </c>
      <c r="T869" s="2" t="s">
        <v>7240</v>
      </c>
      <c r="U869" s="8" t="s">
        <v>7241</v>
      </c>
    </row>
    <row r="870" spans="1:21" ht="45" customHeight="1" x14ac:dyDescent="0.25">
      <c r="A870" s="7" t="s">
        <v>7242</v>
      </c>
      <c r="B870" s="2" t="s">
        <v>7243</v>
      </c>
      <c r="C870" s="2" t="s">
        <v>5623</v>
      </c>
      <c r="D870" s="2">
        <v>157</v>
      </c>
      <c r="E870" s="2">
        <v>160</v>
      </c>
      <c r="F870" s="5">
        <v>0.02</v>
      </c>
      <c r="G870" s="2">
        <v>4.5</v>
      </c>
      <c r="H870" s="3">
        <v>4428</v>
      </c>
      <c r="I870" s="3">
        <f>(Table3[[#This Row],[actual_price]]-Table3[[#This Row],[discounted_price]])/Table3[[#This Row],[actual_price]]*100</f>
        <v>1.875</v>
      </c>
      <c r="J870" s="3" t="str">
        <f>IF(Table3[[#This Row],[Discount %'[Calculated']]]&gt;=50,"Yes", "No")</f>
        <v>No</v>
      </c>
      <c r="K870" s="3">
        <f>Table3[[#This Row],[actual_price]]*Table3[[#This Row],[rating]]</f>
        <v>720</v>
      </c>
      <c r="L870" s="3" t="str">
        <f>IF(Table3[[#This Row],[discounted_price]]&lt;200, "&lt;$200", IF(Table3[[#This Row],[discounted_price]]&lt;=500, "$200-$500", "&gt;$500" ))</f>
        <v>&lt;$200</v>
      </c>
      <c r="M870" s="3">
        <f>Table3[[#This Row],[rating]]+(Table3[[#This Row],[rating_count]]/1000)</f>
        <v>8.9280000000000008</v>
      </c>
      <c r="N870" s="2" t="s">
        <v>7244</v>
      </c>
      <c r="O870" s="2" t="s">
        <v>7245</v>
      </c>
      <c r="P870" s="2" t="s">
        <v>7246</v>
      </c>
      <c r="Q870" s="2" t="s">
        <v>7247</v>
      </c>
      <c r="R870" s="2" t="s">
        <v>7248</v>
      </c>
      <c r="S870" s="2" t="s">
        <v>7249</v>
      </c>
      <c r="T870" s="2" t="s">
        <v>7250</v>
      </c>
      <c r="U870" s="8" t="s">
        <v>7251</v>
      </c>
    </row>
    <row r="871" spans="1:21" ht="45" customHeight="1" x14ac:dyDescent="0.25">
      <c r="A871" s="7" t="s">
        <v>420</v>
      </c>
      <c r="B871" s="2" t="s">
        <v>421</v>
      </c>
      <c r="C871" s="2" t="s">
        <v>98</v>
      </c>
      <c r="D871" s="2">
        <v>999</v>
      </c>
      <c r="E871" s="4">
        <v>1599</v>
      </c>
      <c r="F871" s="5">
        <v>0.38</v>
      </c>
      <c r="G871" s="2">
        <v>4.3</v>
      </c>
      <c r="H871" s="3">
        <v>12093</v>
      </c>
      <c r="I871" s="3">
        <f>(Table3[[#This Row],[actual_price]]-Table3[[#This Row],[discounted_price]])/Table3[[#This Row],[actual_price]]*100</f>
        <v>37.523452157598499</v>
      </c>
      <c r="J871" s="3" t="str">
        <f>IF(Table3[[#This Row],[Discount %'[Calculated']]]&gt;=50,"Yes", "No")</f>
        <v>No</v>
      </c>
      <c r="K871" s="3">
        <f>Table3[[#This Row],[actual_price]]*Table3[[#This Row],[rating]]</f>
        <v>6875.7</v>
      </c>
      <c r="L871" s="3" t="str">
        <f>IF(Table3[[#This Row],[discounted_price]]&lt;200, "&lt;$200", IF(Table3[[#This Row],[discounted_price]]&lt;=500, "$200-$500", "&gt;$500" ))</f>
        <v>&gt;$500</v>
      </c>
      <c r="M871" s="3">
        <f>Table3[[#This Row],[rating]]+(Table3[[#This Row],[rating_count]]/1000)</f>
        <v>16.393000000000001</v>
      </c>
      <c r="N871" s="2" t="s">
        <v>422</v>
      </c>
      <c r="O871" s="2" t="s">
        <v>423</v>
      </c>
      <c r="P871" s="2" t="s">
        <v>424</v>
      </c>
      <c r="Q871" s="2" t="s">
        <v>425</v>
      </c>
      <c r="R871" s="2" t="s">
        <v>426</v>
      </c>
      <c r="S871" s="2" t="s">
        <v>427</v>
      </c>
      <c r="T871" s="2" t="s">
        <v>7252</v>
      </c>
      <c r="U871" s="8" t="s">
        <v>7253</v>
      </c>
    </row>
    <row r="872" spans="1:21" ht="45" customHeight="1" x14ac:dyDescent="0.25">
      <c r="A872" s="7" t="s">
        <v>7254</v>
      </c>
      <c r="B872" s="2" t="s">
        <v>7255</v>
      </c>
      <c r="C872" s="2" t="s">
        <v>5275</v>
      </c>
      <c r="D872" s="2">
        <v>115</v>
      </c>
      <c r="E872" s="2">
        <v>999</v>
      </c>
      <c r="F872" s="5">
        <v>0.88</v>
      </c>
      <c r="G872" s="2">
        <v>3.3</v>
      </c>
      <c r="H872" s="3">
        <v>5692</v>
      </c>
      <c r="I872" s="3">
        <f>(Table3[[#This Row],[actual_price]]-Table3[[#This Row],[discounted_price]])/Table3[[#This Row],[actual_price]]*100</f>
        <v>88.488488488488485</v>
      </c>
      <c r="J872" s="3" t="str">
        <f>IF(Table3[[#This Row],[Discount %'[Calculated']]]&gt;=50,"Yes", "No")</f>
        <v>Yes</v>
      </c>
      <c r="K872" s="3">
        <f>Table3[[#This Row],[actual_price]]*Table3[[#This Row],[rating]]</f>
        <v>3296.7</v>
      </c>
      <c r="L872" s="3" t="str">
        <f>IF(Table3[[#This Row],[discounted_price]]&lt;200, "&lt;$200", IF(Table3[[#This Row],[discounted_price]]&lt;=500, "$200-$500", "&gt;$500" ))</f>
        <v>&lt;$200</v>
      </c>
      <c r="M872" s="3">
        <f>Table3[[#This Row],[rating]]+(Table3[[#This Row],[rating_count]]/1000)</f>
        <v>8.9920000000000009</v>
      </c>
      <c r="N872" s="2" t="s">
        <v>7256</v>
      </c>
      <c r="O872" s="2" t="s">
        <v>7257</v>
      </c>
      <c r="P872" s="2" t="s">
        <v>7258</v>
      </c>
      <c r="Q872" s="2" t="s">
        <v>7259</v>
      </c>
      <c r="R872" s="2" t="s">
        <v>7260</v>
      </c>
      <c r="S872" s="2" t="s">
        <v>7261</v>
      </c>
      <c r="T872" s="2" t="s">
        <v>7262</v>
      </c>
      <c r="U872" s="8" t="s">
        <v>7263</v>
      </c>
    </row>
    <row r="873" spans="1:21" ht="45" customHeight="1" x14ac:dyDescent="0.25">
      <c r="A873" s="7" t="s">
        <v>7264</v>
      </c>
      <c r="B873" s="2" t="s">
        <v>7265</v>
      </c>
      <c r="C873" s="2" t="s">
        <v>4856</v>
      </c>
      <c r="D873" s="2">
        <v>175</v>
      </c>
      <c r="E873" s="2">
        <v>499</v>
      </c>
      <c r="F873" s="5">
        <v>0.65</v>
      </c>
      <c r="G873" s="2">
        <v>4.0999999999999996</v>
      </c>
      <c r="H873" s="3">
        <v>21</v>
      </c>
      <c r="I873" s="3">
        <f>(Table3[[#This Row],[actual_price]]-Table3[[#This Row],[discounted_price]])/Table3[[#This Row],[actual_price]]*100</f>
        <v>64.92985971943888</v>
      </c>
      <c r="J873" s="3" t="str">
        <f>IF(Table3[[#This Row],[Discount %'[Calculated']]]&gt;=50,"Yes", "No")</f>
        <v>Yes</v>
      </c>
      <c r="K873" s="3">
        <f>Table3[[#This Row],[actual_price]]*Table3[[#This Row],[rating]]</f>
        <v>2045.8999999999999</v>
      </c>
      <c r="L873" s="3" t="str">
        <f>IF(Table3[[#This Row],[discounted_price]]&lt;200, "&lt;$200", IF(Table3[[#This Row],[discounted_price]]&lt;=500, "$200-$500", "&gt;$500" ))</f>
        <v>&lt;$200</v>
      </c>
      <c r="M873" s="3">
        <f>Table3[[#This Row],[rating]]+(Table3[[#This Row],[rating_count]]/1000)</f>
        <v>4.1209999999999996</v>
      </c>
      <c r="N873" s="2" t="s">
        <v>7266</v>
      </c>
      <c r="O873" s="2" t="s">
        <v>7267</v>
      </c>
      <c r="P873" s="2" t="s">
        <v>7268</v>
      </c>
      <c r="Q873" s="2" t="s">
        <v>7269</v>
      </c>
      <c r="R873" s="2" t="s">
        <v>7270</v>
      </c>
      <c r="S873" s="2" t="s">
        <v>7271</v>
      </c>
      <c r="T873" s="2" t="s">
        <v>7272</v>
      </c>
      <c r="U873" s="8" t="s">
        <v>7273</v>
      </c>
    </row>
    <row r="874" spans="1:21" ht="45" customHeight="1" x14ac:dyDescent="0.25">
      <c r="A874" s="7" t="s">
        <v>7274</v>
      </c>
      <c r="B874" s="2" t="s">
        <v>7275</v>
      </c>
      <c r="C874" s="2" t="s">
        <v>5904</v>
      </c>
      <c r="D874" s="4">
        <v>1999</v>
      </c>
      <c r="E874" s="4">
        <v>4700</v>
      </c>
      <c r="F874" s="5">
        <v>0.56999999999999995</v>
      </c>
      <c r="G874" s="2">
        <v>3.8</v>
      </c>
      <c r="H874" s="3">
        <v>1880</v>
      </c>
      <c r="I874" s="3">
        <f>(Table3[[#This Row],[actual_price]]-Table3[[#This Row],[discounted_price]])/Table3[[#This Row],[actual_price]]*100</f>
        <v>57.468085106382979</v>
      </c>
      <c r="J874" s="3" t="str">
        <f>IF(Table3[[#This Row],[Discount %'[Calculated']]]&gt;=50,"Yes", "No")</f>
        <v>Yes</v>
      </c>
      <c r="K874" s="3">
        <f>Table3[[#This Row],[actual_price]]*Table3[[#This Row],[rating]]</f>
        <v>17860</v>
      </c>
      <c r="L874" s="3" t="str">
        <f>IF(Table3[[#This Row],[discounted_price]]&lt;200, "&lt;$200", IF(Table3[[#This Row],[discounted_price]]&lt;=500, "$200-$500", "&gt;$500" ))</f>
        <v>&gt;$500</v>
      </c>
      <c r="M874" s="3">
        <f>Table3[[#This Row],[rating]]+(Table3[[#This Row],[rating_count]]/1000)</f>
        <v>5.68</v>
      </c>
      <c r="N874" s="2" t="s">
        <v>7276</v>
      </c>
      <c r="O874" s="2" t="s">
        <v>7277</v>
      </c>
      <c r="P874" s="2" t="s">
        <v>7278</v>
      </c>
      <c r="Q874" s="2" t="s">
        <v>7279</v>
      </c>
      <c r="R874" s="2" t="s">
        <v>7280</v>
      </c>
      <c r="S874" s="2" t="s">
        <v>7281</v>
      </c>
      <c r="T874" s="2" t="s">
        <v>7282</v>
      </c>
      <c r="U874" s="8" t="s">
        <v>7283</v>
      </c>
    </row>
    <row r="875" spans="1:21" ht="45" customHeight="1" x14ac:dyDescent="0.25">
      <c r="A875" s="7" t="s">
        <v>7284</v>
      </c>
      <c r="B875" s="2" t="s">
        <v>7285</v>
      </c>
      <c r="C875" s="2" t="s">
        <v>7286</v>
      </c>
      <c r="D875" s="4">
        <v>3999</v>
      </c>
      <c r="E875" s="6">
        <v>4332.96</v>
      </c>
      <c r="F875" s="5">
        <v>0.08</v>
      </c>
      <c r="G875" s="2">
        <v>3.5</v>
      </c>
      <c r="H875" s="3">
        <v>21762</v>
      </c>
      <c r="I875" s="3">
        <f>(Table3[[#This Row],[actual_price]]-Table3[[#This Row],[discounted_price]])/Table3[[#This Row],[actual_price]]*100</f>
        <v>7.7074332557881915</v>
      </c>
      <c r="J875" s="3" t="str">
        <f>IF(Table3[[#This Row],[Discount %'[Calculated']]]&gt;=50,"Yes", "No")</f>
        <v>No</v>
      </c>
      <c r="K875" s="3">
        <f>Table3[[#This Row],[actual_price]]*Table3[[#This Row],[rating]]</f>
        <v>15165.36</v>
      </c>
      <c r="L875" s="3" t="str">
        <f>IF(Table3[[#This Row],[discounted_price]]&lt;200, "&lt;$200", IF(Table3[[#This Row],[discounted_price]]&lt;=500, "$200-$500", "&gt;$500" ))</f>
        <v>&gt;$500</v>
      </c>
      <c r="M875" s="3">
        <f>Table3[[#This Row],[rating]]+(Table3[[#This Row],[rating_count]]/1000)</f>
        <v>25.262</v>
      </c>
      <c r="N875" s="2" t="s">
        <v>7287</v>
      </c>
      <c r="O875" s="2" t="s">
        <v>7288</v>
      </c>
      <c r="P875" s="2" t="s">
        <v>7289</v>
      </c>
      <c r="Q875" s="2" t="s">
        <v>7290</v>
      </c>
      <c r="R875" s="2" t="s">
        <v>7291</v>
      </c>
      <c r="S875" s="2" t="s">
        <v>7292</v>
      </c>
      <c r="T875" s="2" t="s">
        <v>7293</v>
      </c>
      <c r="U875" s="8" t="s">
        <v>7294</v>
      </c>
    </row>
    <row r="876" spans="1:21" ht="45" customHeight="1" x14ac:dyDescent="0.25">
      <c r="A876" s="7" t="s">
        <v>7295</v>
      </c>
      <c r="B876" s="2" t="s">
        <v>7296</v>
      </c>
      <c r="C876" s="2" t="s">
        <v>5443</v>
      </c>
      <c r="D876" s="2">
        <v>899</v>
      </c>
      <c r="E876" s="4">
        <v>1800</v>
      </c>
      <c r="F876" s="5">
        <v>0.5</v>
      </c>
      <c r="G876" s="2">
        <v>4.0999999999999996</v>
      </c>
      <c r="H876" s="3">
        <v>22375</v>
      </c>
      <c r="I876" s="3">
        <f>(Table3[[#This Row],[actual_price]]-Table3[[#This Row],[discounted_price]])/Table3[[#This Row],[actual_price]]*100</f>
        <v>50.05555555555555</v>
      </c>
      <c r="J876" s="3" t="str">
        <f>IF(Table3[[#This Row],[Discount %'[Calculated']]]&gt;=50,"Yes", "No")</f>
        <v>Yes</v>
      </c>
      <c r="K876" s="3">
        <f>Table3[[#This Row],[actual_price]]*Table3[[#This Row],[rating]]</f>
        <v>7379.9999999999991</v>
      </c>
      <c r="L876" s="3" t="str">
        <f>IF(Table3[[#This Row],[discounted_price]]&lt;200, "&lt;$200", IF(Table3[[#This Row],[discounted_price]]&lt;=500, "$200-$500", "&gt;$500" ))</f>
        <v>&gt;$500</v>
      </c>
      <c r="M876" s="3">
        <f>Table3[[#This Row],[rating]]+(Table3[[#This Row],[rating_count]]/1000)</f>
        <v>26.475000000000001</v>
      </c>
      <c r="N876" s="2" t="s">
        <v>7297</v>
      </c>
      <c r="O876" s="2" t="s">
        <v>7298</v>
      </c>
      <c r="P876" s="2" t="s">
        <v>7299</v>
      </c>
      <c r="Q876" s="2" t="s">
        <v>7300</v>
      </c>
      <c r="R876" s="2" t="s">
        <v>7301</v>
      </c>
      <c r="S876" s="2" t="s">
        <v>7302</v>
      </c>
      <c r="T876" s="2" t="s">
        <v>7303</v>
      </c>
      <c r="U876" s="8" t="s">
        <v>7304</v>
      </c>
    </row>
    <row r="877" spans="1:21" ht="45" customHeight="1" x14ac:dyDescent="0.25">
      <c r="A877" s="7" t="s">
        <v>7305</v>
      </c>
      <c r="B877" s="2" t="s">
        <v>7306</v>
      </c>
      <c r="C877" s="2" t="s">
        <v>5358</v>
      </c>
      <c r="D877" s="2">
        <v>299</v>
      </c>
      <c r="E877" s="2">
        <v>990</v>
      </c>
      <c r="F877" s="5">
        <v>0.7</v>
      </c>
      <c r="G877" s="2">
        <v>4.5</v>
      </c>
      <c r="H877" s="3">
        <v>2453</v>
      </c>
      <c r="I877" s="3">
        <f>(Table3[[#This Row],[actual_price]]-Table3[[#This Row],[discounted_price]])/Table3[[#This Row],[actual_price]]*100</f>
        <v>69.797979797979806</v>
      </c>
      <c r="J877" s="3" t="str">
        <f>IF(Table3[[#This Row],[Discount %'[Calculated']]]&gt;=50,"Yes", "No")</f>
        <v>Yes</v>
      </c>
      <c r="K877" s="3">
        <f>Table3[[#This Row],[actual_price]]*Table3[[#This Row],[rating]]</f>
        <v>4455</v>
      </c>
      <c r="L877" s="3" t="str">
        <f>IF(Table3[[#This Row],[discounted_price]]&lt;200, "&lt;$200", IF(Table3[[#This Row],[discounted_price]]&lt;=500, "$200-$500", "&gt;$500" ))</f>
        <v>$200-$500</v>
      </c>
      <c r="M877" s="3">
        <f>Table3[[#This Row],[rating]]+(Table3[[#This Row],[rating_count]]/1000)</f>
        <v>6.9529999999999994</v>
      </c>
      <c r="N877" s="2" t="s">
        <v>7307</v>
      </c>
      <c r="O877" s="2" t="s">
        <v>7308</v>
      </c>
      <c r="P877" s="2" t="s">
        <v>7309</v>
      </c>
      <c r="Q877" s="2" t="s">
        <v>7310</v>
      </c>
      <c r="R877" s="2" t="s">
        <v>7311</v>
      </c>
      <c r="S877" s="2" t="s">
        <v>7312</v>
      </c>
      <c r="T877" s="2" t="s">
        <v>7313</v>
      </c>
      <c r="U877" s="8" t="s">
        <v>7314</v>
      </c>
    </row>
    <row r="878" spans="1:21" ht="45" customHeight="1" x14ac:dyDescent="0.25">
      <c r="A878" s="7" t="s">
        <v>7315</v>
      </c>
      <c r="B878" s="2" t="s">
        <v>7316</v>
      </c>
      <c r="C878" s="2" t="s">
        <v>4856</v>
      </c>
      <c r="D878" s="4">
        <v>3303</v>
      </c>
      <c r="E878" s="4">
        <v>4699</v>
      </c>
      <c r="F878" s="5">
        <v>0.3</v>
      </c>
      <c r="G878" s="2">
        <v>4.4000000000000004</v>
      </c>
      <c r="H878" s="3">
        <v>13544</v>
      </c>
      <c r="I878" s="3">
        <f>(Table3[[#This Row],[actual_price]]-Table3[[#This Row],[discounted_price]])/Table3[[#This Row],[actual_price]]*100</f>
        <v>29.708448606086403</v>
      </c>
      <c r="J878" s="3" t="str">
        <f>IF(Table3[[#This Row],[Discount %'[Calculated']]]&gt;=50,"Yes", "No")</f>
        <v>No</v>
      </c>
      <c r="K878" s="3">
        <f>Table3[[#This Row],[actual_price]]*Table3[[#This Row],[rating]]</f>
        <v>20675.600000000002</v>
      </c>
      <c r="L878" s="3" t="str">
        <f>IF(Table3[[#This Row],[discounted_price]]&lt;200, "&lt;$200", IF(Table3[[#This Row],[discounted_price]]&lt;=500, "$200-$500", "&gt;$500" ))</f>
        <v>&gt;$500</v>
      </c>
      <c r="M878" s="3">
        <f>Table3[[#This Row],[rating]]+(Table3[[#This Row],[rating_count]]/1000)</f>
        <v>17.944000000000003</v>
      </c>
      <c r="N878" s="2" t="s">
        <v>7317</v>
      </c>
      <c r="O878" s="2" t="s">
        <v>7318</v>
      </c>
      <c r="P878" s="2" t="s">
        <v>7319</v>
      </c>
      <c r="Q878" s="2" t="s">
        <v>7320</v>
      </c>
      <c r="R878" s="2" t="s">
        <v>7321</v>
      </c>
      <c r="S878" s="2" t="s">
        <v>7322</v>
      </c>
      <c r="T878" s="2" t="s">
        <v>7323</v>
      </c>
      <c r="U878" s="8" t="s">
        <v>7324</v>
      </c>
    </row>
    <row r="879" spans="1:21" ht="45" customHeight="1" x14ac:dyDescent="0.25">
      <c r="A879" s="7" t="s">
        <v>7325</v>
      </c>
      <c r="B879" s="2" t="s">
        <v>7326</v>
      </c>
      <c r="C879" s="2" t="s">
        <v>6577</v>
      </c>
      <c r="D879" s="4">
        <v>1890</v>
      </c>
      <c r="E879" s="4">
        <v>5490</v>
      </c>
      <c r="F879" s="5">
        <v>0.66</v>
      </c>
      <c r="G879" s="2">
        <v>4.0999999999999996</v>
      </c>
      <c r="H879" s="3">
        <v>10976</v>
      </c>
      <c r="I879" s="3">
        <f>(Table3[[#This Row],[actual_price]]-Table3[[#This Row],[discounted_price]])/Table3[[#This Row],[actual_price]]*100</f>
        <v>65.573770491803273</v>
      </c>
      <c r="J879" s="3" t="str">
        <f>IF(Table3[[#This Row],[Discount %'[Calculated']]]&gt;=50,"Yes", "No")</f>
        <v>Yes</v>
      </c>
      <c r="K879" s="3">
        <f>Table3[[#This Row],[actual_price]]*Table3[[#This Row],[rating]]</f>
        <v>22508.999999999996</v>
      </c>
      <c r="L879" s="3" t="str">
        <f>IF(Table3[[#This Row],[discounted_price]]&lt;200, "&lt;$200", IF(Table3[[#This Row],[discounted_price]]&lt;=500, "$200-$500", "&gt;$500" ))</f>
        <v>&gt;$500</v>
      </c>
      <c r="M879" s="3">
        <f>Table3[[#This Row],[rating]]+(Table3[[#This Row],[rating_count]]/1000)</f>
        <v>15.076000000000001</v>
      </c>
      <c r="N879" s="2" t="s">
        <v>7327</v>
      </c>
      <c r="O879" s="2" t="s">
        <v>7328</v>
      </c>
      <c r="P879" s="2" t="s">
        <v>7329</v>
      </c>
      <c r="Q879" s="2" t="s">
        <v>7330</v>
      </c>
      <c r="R879" s="2" t="s">
        <v>7331</v>
      </c>
      <c r="S879" s="2" t="s">
        <v>7332</v>
      </c>
      <c r="T879" s="2" t="s">
        <v>7333</v>
      </c>
      <c r="U879" s="8" t="s">
        <v>7334</v>
      </c>
    </row>
    <row r="880" spans="1:21" ht="45" customHeight="1" x14ac:dyDescent="0.25">
      <c r="A880" s="7" t="s">
        <v>7335</v>
      </c>
      <c r="B880" s="2" t="s">
        <v>7336</v>
      </c>
      <c r="C880" s="2" t="s">
        <v>6232</v>
      </c>
      <c r="D880" s="2">
        <v>90</v>
      </c>
      <c r="E880" s="2">
        <v>100</v>
      </c>
      <c r="F880" s="5">
        <v>0.1</v>
      </c>
      <c r="G880" s="2">
        <v>4.3</v>
      </c>
      <c r="H880" s="3">
        <v>3061</v>
      </c>
      <c r="I880" s="3">
        <f>(Table3[[#This Row],[actual_price]]-Table3[[#This Row],[discounted_price]])/Table3[[#This Row],[actual_price]]*100</f>
        <v>10</v>
      </c>
      <c r="J880" s="3" t="str">
        <f>IF(Table3[[#This Row],[Discount %'[Calculated']]]&gt;=50,"Yes", "No")</f>
        <v>No</v>
      </c>
      <c r="K880" s="3">
        <f>Table3[[#This Row],[actual_price]]*Table3[[#This Row],[rating]]</f>
        <v>430</v>
      </c>
      <c r="L880" s="3" t="str">
        <f>IF(Table3[[#This Row],[discounted_price]]&lt;200, "&lt;$200", IF(Table3[[#This Row],[discounted_price]]&lt;=500, "$200-$500", "&gt;$500" ))</f>
        <v>&lt;$200</v>
      </c>
      <c r="M880" s="3">
        <f>Table3[[#This Row],[rating]]+(Table3[[#This Row],[rating_count]]/1000)</f>
        <v>7.3609999999999998</v>
      </c>
      <c r="N880" s="2" t="s">
        <v>7337</v>
      </c>
      <c r="O880" s="2" t="s">
        <v>7338</v>
      </c>
      <c r="P880" s="2" t="s">
        <v>7339</v>
      </c>
      <c r="Q880" s="2" t="s">
        <v>7340</v>
      </c>
      <c r="R880" s="2" t="s">
        <v>7341</v>
      </c>
      <c r="S880" s="2" t="s">
        <v>7342</v>
      </c>
      <c r="T880" s="2" t="s">
        <v>7343</v>
      </c>
      <c r="U880" s="8" t="s">
        <v>7344</v>
      </c>
    </row>
    <row r="881" spans="1:21" ht="45" customHeight="1" x14ac:dyDescent="0.25">
      <c r="A881" s="7" t="s">
        <v>7345</v>
      </c>
      <c r="B881" s="2" t="s">
        <v>7346</v>
      </c>
      <c r="C881" s="2" t="s">
        <v>3066</v>
      </c>
      <c r="D881" s="4">
        <v>1599</v>
      </c>
      <c r="E881" s="4">
        <v>2790</v>
      </c>
      <c r="F881" s="5">
        <v>0.43</v>
      </c>
      <c r="G881" s="2">
        <v>3.6</v>
      </c>
      <c r="H881" s="3">
        <v>2272</v>
      </c>
      <c r="I881" s="3">
        <f>(Table3[[#This Row],[actual_price]]-Table3[[#This Row],[discounted_price]])/Table3[[#This Row],[actual_price]]*100</f>
        <v>42.688172043010752</v>
      </c>
      <c r="J881" s="3" t="str">
        <f>IF(Table3[[#This Row],[Discount %'[Calculated']]]&gt;=50,"Yes", "No")</f>
        <v>No</v>
      </c>
      <c r="K881" s="3">
        <f>Table3[[#This Row],[actual_price]]*Table3[[#This Row],[rating]]</f>
        <v>10044</v>
      </c>
      <c r="L881" s="3" t="str">
        <f>IF(Table3[[#This Row],[discounted_price]]&lt;200, "&lt;$200", IF(Table3[[#This Row],[discounted_price]]&lt;=500, "$200-$500", "&gt;$500" ))</f>
        <v>&gt;$500</v>
      </c>
      <c r="M881" s="3">
        <f>Table3[[#This Row],[rating]]+(Table3[[#This Row],[rating_count]]/1000)</f>
        <v>5.8719999999999999</v>
      </c>
      <c r="N881" s="2" t="s">
        <v>7347</v>
      </c>
      <c r="O881" s="2" t="s">
        <v>7348</v>
      </c>
      <c r="P881" s="2" t="s">
        <v>7349</v>
      </c>
      <c r="Q881" s="2" t="s">
        <v>7350</v>
      </c>
      <c r="R881" s="2" t="s">
        <v>7351</v>
      </c>
      <c r="S881" s="2" t="s">
        <v>7352</v>
      </c>
      <c r="T881" s="2" t="s">
        <v>7353</v>
      </c>
      <c r="U881" s="8" t="s">
        <v>7354</v>
      </c>
    </row>
    <row r="882" spans="1:21" ht="45" customHeight="1" x14ac:dyDescent="0.25">
      <c r="A882" s="7" t="s">
        <v>7355</v>
      </c>
      <c r="B882" s="2" t="s">
        <v>7356</v>
      </c>
      <c r="C882" s="2" t="s">
        <v>6606</v>
      </c>
      <c r="D882" s="2">
        <v>599</v>
      </c>
      <c r="E882" s="2">
        <v>999</v>
      </c>
      <c r="F882" s="5">
        <v>0.4</v>
      </c>
      <c r="G882" s="2">
        <v>4</v>
      </c>
      <c r="H882" s="3">
        <v>7601</v>
      </c>
      <c r="I882" s="3">
        <f>(Table3[[#This Row],[actual_price]]-Table3[[#This Row],[discounted_price]])/Table3[[#This Row],[actual_price]]*100</f>
        <v>40.04004004004004</v>
      </c>
      <c r="J882" s="3" t="str">
        <f>IF(Table3[[#This Row],[Discount %'[Calculated']]]&gt;=50,"Yes", "No")</f>
        <v>No</v>
      </c>
      <c r="K882" s="3">
        <f>Table3[[#This Row],[actual_price]]*Table3[[#This Row],[rating]]</f>
        <v>3996</v>
      </c>
      <c r="L882" s="3" t="str">
        <f>IF(Table3[[#This Row],[discounted_price]]&lt;200, "&lt;$200", IF(Table3[[#This Row],[discounted_price]]&lt;=500, "$200-$500", "&gt;$500" ))</f>
        <v>&gt;$500</v>
      </c>
      <c r="M882" s="3">
        <f>Table3[[#This Row],[rating]]+(Table3[[#This Row],[rating_count]]/1000)</f>
        <v>11.600999999999999</v>
      </c>
      <c r="N882" s="2" t="s">
        <v>7357</v>
      </c>
      <c r="O882" s="2" t="s">
        <v>7358</v>
      </c>
      <c r="P882" s="2" t="s">
        <v>7359</v>
      </c>
      <c r="Q882" s="2" t="s">
        <v>7360</v>
      </c>
      <c r="R882" s="2" t="s">
        <v>7361</v>
      </c>
      <c r="S882" s="2" t="s">
        <v>7362</v>
      </c>
      <c r="T882" s="2" t="s">
        <v>7363</v>
      </c>
      <c r="U882" s="8" t="s">
        <v>7364</v>
      </c>
    </row>
    <row r="883" spans="1:21" ht="45" customHeight="1" x14ac:dyDescent="0.25">
      <c r="A883" s="7" t="s">
        <v>445</v>
      </c>
      <c r="B883" s="2" t="s">
        <v>446</v>
      </c>
      <c r="C883" s="2" t="s">
        <v>98</v>
      </c>
      <c r="D883" s="2">
        <v>507</v>
      </c>
      <c r="E883" s="4">
        <v>1208</v>
      </c>
      <c r="F883" s="5">
        <v>0.57999999999999996</v>
      </c>
      <c r="G883" s="2">
        <v>4.0999999999999996</v>
      </c>
      <c r="H883" s="3">
        <v>8131</v>
      </c>
      <c r="I883" s="3">
        <f>(Table3[[#This Row],[actual_price]]-Table3[[#This Row],[discounted_price]])/Table3[[#This Row],[actual_price]]*100</f>
        <v>58.029801324503318</v>
      </c>
      <c r="J883" s="3" t="str">
        <f>IF(Table3[[#This Row],[Discount %'[Calculated']]]&gt;=50,"Yes", "No")</f>
        <v>Yes</v>
      </c>
      <c r="K883" s="3">
        <f>Table3[[#This Row],[actual_price]]*Table3[[#This Row],[rating]]</f>
        <v>4952.7999999999993</v>
      </c>
      <c r="L883" s="3" t="str">
        <f>IF(Table3[[#This Row],[discounted_price]]&lt;200, "&lt;$200", IF(Table3[[#This Row],[discounted_price]]&lt;=500, "$200-$500", "&gt;$500" ))</f>
        <v>&gt;$500</v>
      </c>
      <c r="M883" s="3">
        <f>Table3[[#This Row],[rating]]+(Table3[[#This Row],[rating_count]]/1000)</f>
        <v>12.231</v>
      </c>
      <c r="N883" s="2" t="s">
        <v>447</v>
      </c>
      <c r="O883" s="2" t="s">
        <v>448</v>
      </c>
      <c r="P883" s="2" t="s">
        <v>449</v>
      </c>
      <c r="Q883" s="2" t="s">
        <v>450</v>
      </c>
      <c r="R883" s="2" t="s">
        <v>451</v>
      </c>
      <c r="S883" s="2" t="s">
        <v>452</v>
      </c>
      <c r="T883" s="2" t="s">
        <v>7365</v>
      </c>
      <c r="U883" s="8" t="s">
        <v>7366</v>
      </c>
    </row>
    <row r="884" spans="1:21" ht="45" customHeight="1" x14ac:dyDescent="0.25">
      <c r="A884" s="7" t="s">
        <v>7367</v>
      </c>
      <c r="B884" s="2" t="s">
        <v>7368</v>
      </c>
      <c r="C884" s="2" t="s">
        <v>5358</v>
      </c>
      <c r="D884" s="2">
        <v>425</v>
      </c>
      <c r="E884" s="2">
        <v>899</v>
      </c>
      <c r="F884" s="5">
        <v>0.53</v>
      </c>
      <c r="G884" s="2">
        <v>4.5</v>
      </c>
      <c r="H884" s="3">
        <v>4219</v>
      </c>
      <c r="I884" s="3">
        <f>(Table3[[#This Row],[actual_price]]-Table3[[#This Row],[discounted_price]])/Table3[[#This Row],[actual_price]]*100</f>
        <v>52.725250278086769</v>
      </c>
      <c r="J884" s="3" t="str">
        <f>IF(Table3[[#This Row],[Discount %'[Calculated']]]&gt;=50,"Yes", "No")</f>
        <v>Yes</v>
      </c>
      <c r="K884" s="3">
        <f>Table3[[#This Row],[actual_price]]*Table3[[#This Row],[rating]]</f>
        <v>4045.5</v>
      </c>
      <c r="L884" s="3" t="str">
        <f>IF(Table3[[#This Row],[discounted_price]]&lt;200, "&lt;$200", IF(Table3[[#This Row],[discounted_price]]&lt;=500, "$200-$500", "&gt;$500" ))</f>
        <v>$200-$500</v>
      </c>
      <c r="M884" s="3">
        <f>Table3[[#This Row],[rating]]+(Table3[[#This Row],[rating_count]]/1000)</f>
        <v>8.7190000000000012</v>
      </c>
      <c r="N884" s="2" t="s">
        <v>7369</v>
      </c>
      <c r="O884" s="2" t="s">
        <v>7370</v>
      </c>
      <c r="P884" s="2" t="s">
        <v>7371</v>
      </c>
      <c r="Q884" s="2" t="s">
        <v>7372</v>
      </c>
      <c r="R884" s="2" t="s">
        <v>7373</v>
      </c>
      <c r="S884" s="2" t="s">
        <v>7374</v>
      </c>
      <c r="T884" s="2" t="s">
        <v>7375</v>
      </c>
      <c r="U884" s="8" t="s">
        <v>7376</v>
      </c>
    </row>
    <row r="885" spans="1:21" ht="45" customHeight="1" x14ac:dyDescent="0.25">
      <c r="A885" s="7" t="s">
        <v>7377</v>
      </c>
      <c r="B885" s="2" t="s">
        <v>7378</v>
      </c>
      <c r="C885" s="2" t="s">
        <v>4425</v>
      </c>
      <c r="D885" s="4">
        <v>1499</v>
      </c>
      <c r="E885" s="4">
        <v>3999</v>
      </c>
      <c r="F885" s="5">
        <v>0.63</v>
      </c>
      <c r="G885" s="2">
        <v>4.2</v>
      </c>
      <c r="H885" s="3">
        <v>42775</v>
      </c>
      <c r="I885" s="3">
        <f>(Table3[[#This Row],[actual_price]]-Table3[[#This Row],[discounted_price]])/Table3[[#This Row],[actual_price]]*100</f>
        <v>62.515628907226805</v>
      </c>
      <c r="J885" s="3" t="str">
        <f>IF(Table3[[#This Row],[Discount %'[Calculated']]]&gt;=50,"Yes", "No")</f>
        <v>Yes</v>
      </c>
      <c r="K885" s="3">
        <f>Table3[[#This Row],[actual_price]]*Table3[[#This Row],[rating]]</f>
        <v>16795.8</v>
      </c>
      <c r="L885" s="3" t="str">
        <f>IF(Table3[[#This Row],[discounted_price]]&lt;200, "&lt;$200", IF(Table3[[#This Row],[discounted_price]]&lt;=500, "$200-$500", "&gt;$500" ))</f>
        <v>&gt;$500</v>
      </c>
      <c r="M885" s="3">
        <f>Table3[[#This Row],[rating]]+(Table3[[#This Row],[rating_count]]/1000)</f>
        <v>46.975000000000001</v>
      </c>
      <c r="N885" s="2" t="s">
        <v>7379</v>
      </c>
      <c r="O885" s="2" t="s">
        <v>7380</v>
      </c>
      <c r="P885" s="2" t="s">
        <v>7381</v>
      </c>
      <c r="Q885" s="2" t="s">
        <v>7382</v>
      </c>
      <c r="R885" s="2" t="s">
        <v>7383</v>
      </c>
      <c r="S885" s="2" t="s">
        <v>13056</v>
      </c>
      <c r="T885" s="2" t="s">
        <v>7384</v>
      </c>
      <c r="U885" s="8" t="s">
        <v>7385</v>
      </c>
    </row>
    <row r="886" spans="1:21" ht="45" customHeight="1" x14ac:dyDescent="0.25">
      <c r="A886" s="7" t="s">
        <v>7386</v>
      </c>
      <c r="B886" s="2" t="s">
        <v>7387</v>
      </c>
      <c r="C886" s="2" t="s">
        <v>7068</v>
      </c>
      <c r="D886" s="2">
        <v>549</v>
      </c>
      <c r="E886" s="4">
        <v>2499</v>
      </c>
      <c r="F886" s="5">
        <v>0.78</v>
      </c>
      <c r="G886" s="2">
        <v>4.3</v>
      </c>
      <c r="H886" s="3">
        <v>5556</v>
      </c>
      <c r="I886" s="3">
        <f>(Table3[[#This Row],[actual_price]]-Table3[[#This Row],[discounted_price]])/Table3[[#This Row],[actual_price]]*100</f>
        <v>78.031212484994001</v>
      </c>
      <c r="J886" s="3" t="str">
        <f>IF(Table3[[#This Row],[Discount %'[Calculated']]]&gt;=50,"Yes", "No")</f>
        <v>Yes</v>
      </c>
      <c r="K886" s="3">
        <f>Table3[[#This Row],[actual_price]]*Table3[[#This Row],[rating]]</f>
        <v>10745.699999999999</v>
      </c>
      <c r="L886" s="3" t="str">
        <f>IF(Table3[[#This Row],[discounted_price]]&lt;200, "&lt;$200", IF(Table3[[#This Row],[discounted_price]]&lt;=500, "$200-$500", "&gt;$500" ))</f>
        <v>&gt;$500</v>
      </c>
      <c r="M886" s="3">
        <f>Table3[[#This Row],[rating]]+(Table3[[#This Row],[rating_count]]/1000)</f>
        <v>9.8559999999999999</v>
      </c>
      <c r="N886" s="2" t="s">
        <v>7388</v>
      </c>
      <c r="O886" s="2" t="s">
        <v>7389</v>
      </c>
      <c r="P886" s="2" t="s">
        <v>7390</v>
      </c>
      <c r="Q886" s="2" t="s">
        <v>7391</v>
      </c>
      <c r="R886" s="2" t="s">
        <v>7392</v>
      </c>
      <c r="S886" s="2" t="s">
        <v>7393</v>
      </c>
      <c r="T886" s="2" t="s">
        <v>7394</v>
      </c>
      <c r="U886" s="8" t="s">
        <v>7395</v>
      </c>
    </row>
    <row r="887" spans="1:21" ht="45" customHeight="1" x14ac:dyDescent="0.25">
      <c r="A887" s="7" t="s">
        <v>471</v>
      </c>
      <c r="B887" s="2" t="s">
        <v>472</v>
      </c>
      <c r="C887" s="2" t="s">
        <v>18</v>
      </c>
      <c r="D887" s="2">
        <v>199</v>
      </c>
      <c r="E887" s="2">
        <v>395</v>
      </c>
      <c r="F887" s="5">
        <v>0.5</v>
      </c>
      <c r="G887" s="2">
        <v>4.2</v>
      </c>
      <c r="H887" s="3">
        <v>92595</v>
      </c>
      <c r="I887" s="3">
        <f>(Table3[[#This Row],[actual_price]]-Table3[[#This Row],[discounted_price]])/Table3[[#This Row],[actual_price]]*100</f>
        <v>49.620253164556956</v>
      </c>
      <c r="J887" s="3" t="str">
        <f>IF(Table3[[#This Row],[Discount %'[Calculated']]]&gt;=50,"Yes", "No")</f>
        <v>No</v>
      </c>
      <c r="K887" s="3">
        <f>Table3[[#This Row],[actual_price]]*Table3[[#This Row],[rating]]</f>
        <v>1659</v>
      </c>
      <c r="L887" s="3" t="str">
        <f>IF(Table3[[#This Row],[discounted_price]]&lt;200, "&lt;$200", IF(Table3[[#This Row],[discounted_price]]&lt;=500, "$200-$500", "&gt;$500" ))</f>
        <v>&lt;$200</v>
      </c>
      <c r="M887" s="3">
        <f>Table3[[#This Row],[rating]]+(Table3[[#This Row],[rating_count]]/1000)</f>
        <v>96.795000000000002</v>
      </c>
      <c r="N887" s="2" t="s">
        <v>473</v>
      </c>
      <c r="O887" s="2" t="s">
        <v>474</v>
      </c>
      <c r="P887" s="2" t="s">
        <v>475</v>
      </c>
      <c r="Q887" s="2" t="s">
        <v>476</v>
      </c>
      <c r="R887" s="2" t="s">
        <v>477</v>
      </c>
      <c r="S887" s="2" t="s">
        <v>478</v>
      </c>
      <c r="T887" s="2" t="s">
        <v>479</v>
      </c>
      <c r="U887" s="8" t="s">
        <v>7396</v>
      </c>
    </row>
    <row r="888" spans="1:21" ht="45" customHeight="1" x14ac:dyDescent="0.25">
      <c r="A888" s="7" t="s">
        <v>7397</v>
      </c>
      <c r="B888" s="2" t="s">
        <v>7398</v>
      </c>
      <c r="C888" s="2" t="s">
        <v>4845</v>
      </c>
      <c r="D888" s="4">
        <v>1295</v>
      </c>
      <c r="E888" s="4">
        <v>1645</v>
      </c>
      <c r="F888" s="5">
        <v>0.21</v>
      </c>
      <c r="G888" s="2">
        <v>4.5999999999999996</v>
      </c>
      <c r="H888" s="3">
        <v>12375</v>
      </c>
      <c r="I888" s="3">
        <f>(Table3[[#This Row],[actual_price]]-Table3[[#This Row],[discounted_price]])/Table3[[#This Row],[actual_price]]*100</f>
        <v>21.276595744680851</v>
      </c>
      <c r="J888" s="3" t="str">
        <f>IF(Table3[[#This Row],[Discount %'[Calculated']]]&gt;=50,"Yes", "No")</f>
        <v>No</v>
      </c>
      <c r="K888" s="3">
        <f>Table3[[#This Row],[actual_price]]*Table3[[#This Row],[rating]]</f>
        <v>7566.9999999999991</v>
      </c>
      <c r="L888" s="3" t="str">
        <f>IF(Table3[[#This Row],[discounted_price]]&lt;200, "&lt;$200", IF(Table3[[#This Row],[discounted_price]]&lt;=500, "$200-$500", "&gt;$500" ))</f>
        <v>&gt;$500</v>
      </c>
      <c r="M888" s="3">
        <f>Table3[[#This Row],[rating]]+(Table3[[#This Row],[rating_count]]/1000)</f>
        <v>16.975000000000001</v>
      </c>
      <c r="N888" s="2" t="s">
        <v>7399</v>
      </c>
      <c r="O888" s="2" t="s">
        <v>7400</v>
      </c>
      <c r="P888" s="2" t="s">
        <v>7401</v>
      </c>
      <c r="Q888" s="2" t="s">
        <v>7402</v>
      </c>
      <c r="R888" s="2" t="s">
        <v>7403</v>
      </c>
      <c r="S888" s="2" t="s">
        <v>7404</v>
      </c>
      <c r="T888" s="2" t="s">
        <v>7405</v>
      </c>
      <c r="U888" s="8" t="s">
        <v>7406</v>
      </c>
    </row>
    <row r="889" spans="1:21" ht="45" customHeight="1" x14ac:dyDescent="0.25">
      <c r="A889" s="7" t="s">
        <v>7407</v>
      </c>
      <c r="B889" s="2" t="s">
        <v>7408</v>
      </c>
      <c r="C889" s="2" t="s">
        <v>5347</v>
      </c>
      <c r="D889" s="2">
        <v>310</v>
      </c>
      <c r="E889" s="2">
        <v>310</v>
      </c>
      <c r="F889" s="5">
        <v>0</v>
      </c>
      <c r="G889" s="2">
        <v>4.5</v>
      </c>
      <c r="H889" s="3">
        <v>5882</v>
      </c>
      <c r="I889" s="3">
        <f>(Table3[[#This Row],[actual_price]]-Table3[[#This Row],[discounted_price]])/Table3[[#This Row],[actual_price]]*100</f>
        <v>0</v>
      </c>
      <c r="J889" s="3" t="str">
        <f>IF(Table3[[#This Row],[Discount %'[Calculated']]]&gt;=50,"Yes", "No")</f>
        <v>No</v>
      </c>
      <c r="K889" s="3">
        <f>Table3[[#This Row],[actual_price]]*Table3[[#This Row],[rating]]</f>
        <v>1395</v>
      </c>
      <c r="L889" s="3" t="str">
        <f>IF(Table3[[#This Row],[discounted_price]]&lt;200, "&lt;$200", IF(Table3[[#This Row],[discounted_price]]&lt;=500, "$200-$500", "&gt;$500" ))</f>
        <v>$200-$500</v>
      </c>
      <c r="M889" s="3">
        <f>Table3[[#This Row],[rating]]+(Table3[[#This Row],[rating_count]]/1000)</f>
        <v>10.382</v>
      </c>
      <c r="N889" s="2" t="s">
        <v>7409</v>
      </c>
      <c r="O889" s="2" t="s">
        <v>7410</v>
      </c>
      <c r="P889" s="2" t="s">
        <v>7411</v>
      </c>
      <c r="Q889" s="2" t="s">
        <v>7412</v>
      </c>
      <c r="R889" s="2" t="s">
        <v>7413</v>
      </c>
      <c r="S889" s="2" t="s">
        <v>7414</v>
      </c>
      <c r="T889" s="2" t="s">
        <v>7415</v>
      </c>
      <c r="U889" s="8" t="s">
        <v>7416</v>
      </c>
    </row>
    <row r="890" spans="1:21" ht="45" customHeight="1" x14ac:dyDescent="0.25">
      <c r="A890" s="7" t="s">
        <v>4448</v>
      </c>
      <c r="B890" s="2" t="s">
        <v>4449</v>
      </c>
      <c r="C890" s="2" t="s">
        <v>4450</v>
      </c>
      <c r="D890" s="2">
        <v>149</v>
      </c>
      <c r="E890" s="2">
        <v>149</v>
      </c>
      <c r="F890" s="5">
        <v>0</v>
      </c>
      <c r="G890" s="2">
        <v>4.3</v>
      </c>
      <c r="H890" s="3">
        <v>10833</v>
      </c>
      <c r="I890" s="3">
        <f>(Table3[[#This Row],[actual_price]]-Table3[[#This Row],[discounted_price]])/Table3[[#This Row],[actual_price]]*100</f>
        <v>0</v>
      </c>
      <c r="J890" s="3" t="str">
        <f>IF(Table3[[#This Row],[Discount %'[Calculated']]]&gt;=50,"Yes", "No")</f>
        <v>No</v>
      </c>
      <c r="K890" s="3">
        <f>Table3[[#This Row],[actual_price]]*Table3[[#This Row],[rating]]</f>
        <v>640.69999999999993</v>
      </c>
      <c r="L890" s="3" t="str">
        <f>IF(Table3[[#This Row],[discounted_price]]&lt;200, "&lt;$200", IF(Table3[[#This Row],[discounted_price]]&lt;=500, "$200-$500", "&gt;$500" ))</f>
        <v>&lt;$200</v>
      </c>
      <c r="M890" s="3">
        <f>Table3[[#This Row],[rating]]+(Table3[[#This Row],[rating_count]]/1000)</f>
        <v>15.132999999999999</v>
      </c>
      <c r="N890" s="2" t="s">
        <v>4451</v>
      </c>
      <c r="O890" s="2" t="s">
        <v>4452</v>
      </c>
      <c r="P890" s="2" t="s">
        <v>4453</v>
      </c>
      <c r="Q890" s="2" t="s">
        <v>4454</v>
      </c>
      <c r="R890" s="2" t="s">
        <v>4455</v>
      </c>
      <c r="S890" s="2" t="s">
        <v>4456</v>
      </c>
      <c r="T890" s="2" t="s">
        <v>7417</v>
      </c>
      <c r="U890" s="8" t="s">
        <v>7418</v>
      </c>
    </row>
    <row r="891" spans="1:21" ht="45" customHeight="1" x14ac:dyDescent="0.25">
      <c r="A891" s="7" t="s">
        <v>7419</v>
      </c>
      <c r="B891" s="2" t="s">
        <v>7420</v>
      </c>
      <c r="C891" s="2" t="s">
        <v>5102</v>
      </c>
      <c r="D891" s="4">
        <v>1149</v>
      </c>
      <c r="E891" s="4">
        <v>1499</v>
      </c>
      <c r="F891" s="5">
        <v>0.23</v>
      </c>
      <c r="G891" s="2">
        <v>4.0999999999999996</v>
      </c>
      <c r="H891" s="3">
        <v>10443</v>
      </c>
      <c r="I891" s="3">
        <f>(Table3[[#This Row],[actual_price]]-Table3[[#This Row],[discounted_price]])/Table3[[#This Row],[actual_price]]*100</f>
        <v>23.348899266177451</v>
      </c>
      <c r="J891" s="3" t="str">
        <f>IF(Table3[[#This Row],[Discount %'[Calculated']]]&gt;=50,"Yes", "No")</f>
        <v>No</v>
      </c>
      <c r="K891" s="3">
        <f>Table3[[#This Row],[actual_price]]*Table3[[#This Row],[rating]]</f>
        <v>6145.9</v>
      </c>
      <c r="L891" s="3" t="str">
        <f>IF(Table3[[#This Row],[discounted_price]]&lt;200, "&lt;$200", IF(Table3[[#This Row],[discounted_price]]&lt;=500, "$200-$500", "&gt;$500" ))</f>
        <v>&gt;$500</v>
      </c>
      <c r="M891" s="3">
        <f>Table3[[#This Row],[rating]]+(Table3[[#This Row],[rating_count]]/1000)</f>
        <v>14.542999999999999</v>
      </c>
      <c r="N891" s="2" t="s">
        <v>7421</v>
      </c>
      <c r="O891" s="2" t="s">
        <v>7422</v>
      </c>
      <c r="P891" s="2" t="s">
        <v>7423</v>
      </c>
      <c r="Q891" s="2" t="s">
        <v>7424</v>
      </c>
      <c r="R891" s="2" t="s">
        <v>7425</v>
      </c>
      <c r="S891" s="2" t="s">
        <v>7426</v>
      </c>
      <c r="T891" s="2" t="s">
        <v>7427</v>
      </c>
      <c r="U891" s="8" t="s">
        <v>7428</v>
      </c>
    </row>
    <row r="892" spans="1:21" ht="45" customHeight="1" x14ac:dyDescent="0.25">
      <c r="A892" s="7" t="s">
        <v>7429</v>
      </c>
      <c r="B892" s="2" t="s">
        <v>7430</v>
      </c>
      <c r="C892" s="2" t="s">
        <v>4876</v>
      </c>
      <c r="D892" s="2">
        <v>499</v>
      </c>
      <c r="E892" s="4">
        <v>1299</v>
      </c>
      <c r="F892" s="5">
        <v>0.62</v>
      </c>
      <c r="G892" s="2">
        <v>4.5</v>
      </c>
      <c r="H892" s="3">
        <v>434</v>
      </c>
      <c r="I892" s="3">
        <f>(Table3[[#This Row],[actual_price]]-Table3[[#This Row],[discounted_price]])/Table3[[#This Row],[actual_price]]*100</f>
        <v>61.585835257890686</v>
      </c>
      <c r="J892" s="3" t="str">
        <f>IF(Table3[[#This Row],[Discount %'[Calculated']]]&gt;=50,"Yes", "No")</f>
        <v>Yes</v>
      </c>
      <c r="K892" s="3">
        <f>Table3[[#This Row],[actual_price]]*Table3[[#This Row],[rating]]</f>
        <v>5845.5</v>
      </c>
      <c r="L892" s="3" t="str">
        <f>IF(Table3[[#This Row],[discounted_price]]&lt;200, "&lt;$200", IF(Table3[[#This Row],[discounted_price]]&lt;=500, "$200-$500", "&gt;$500" ))</f>
        <v>$200-$500</v>
      </c>
      <c r="M892" s="3">
        <f>Table3[[#This Row],[rating]]+(Table3[[#This Row],[rating_count]]/1000)</f>
        <v>4.9340000000000002</v>
      </c>
      <c r="N892" s="2" t="s">
        <v>7431</v>
      </c>
      <c r="O892" s="2" t="s">
        <v>7432</v>
      </c>
      <c r="P892" s="2" t="s">
        <v>7433</v>
      </c>
      <c r="Q892" s="2" t="s">
        <v>7434</v>
      </c>
      <c r="R892" s="2" t="s">
        <v>7435</v>
      </c>
      <c r="S892" s="2" t="s">
        <v>7436</v>
      </c>
      <c r="T892" s="2" t="s">
        <v>7437</v>
      </c>
      <c r="U892" s="8" t="s">
        <v>7438</v>
      </c>
    </row>
    <row r="893" spans="1:21" ht="45" customHeight="1" x14ac:dyDescent="0.25">
      <c r="A893" s="7" t="s">
        <v>7439</v>
      </c>
      <c r="B893" s="2" t="s">
        <v>7440</v>
      </c>
      <c r="C893" s="2" t="s">
        <v>3066</v>
      </c>
      <c r="D893" s="2">
        <v>999</v>
      </c>
      <c r="E893" s="4">
        <v>4199</v>
      </c>
      <c r="F893" s="5">
        <v>0.76</v>
      </c>
      <c r="G893" s="2">
        <v>3.5</v>
      </c>
      <c r="H893" s="3">
        <v>1913</v>
      </c>
      <c r="I893" s="3">
        <f>(Table3[[#This Row],[actual_price]]-Table3[[#This Row],[discounted_price]])/Table3[[#This Row],[actual_price]]*100</f>
        <v>76.208621100261965</v>
      </c>
      <c r="J893" s="3" t="str">
        <f>IF(Table3[[#This Row],[Discount %'[Calculated']]]&gt;=50,"Yes", "No")</f>
        <v>Yes</v>
      </c>
      <c r="K893" s="3">
        <f>Table3[[#This Row],[actual_price]]*Table3[[#This Row],[rating]]</f>
        <v>14696.5</v>
      </c>
      <c r="L893" s="3" t="str">
        <f>IF(Table3[[#This Row],[discounted_price]]&lt;200, "&lt;$200", IF(Table3[[#This Row],[discounted_price]]&lt;=500, "$200-$500", "&gt;$500" ))</f>
        <v>&gt;$500</v>
      </c>
      <c r="M893" s="3">
        <f>Table3[[#This Row],[rating]]+(Table3[[#This Row],[rating_count]]/1000)</f>
        <v>5.4130000000000003</v>
      </c>
      <c r="N893" s="2" t="s">
        <v>7441</v>
      </c>
      <c r="O893" s="2" t="s">
        <v>7442</v>
      </c>
      <c r="P893" s="2" t="s">
        <v>7443</v>
      </c>
      <c r="Q893" s="2" t="s">
        <v>7444</v>
      </c>
      <c r="R893" s="2" t="s">
        <v>7445</v>
      </c>
      <c r="S893" s="2" t="s">
        <v>7446</v>
      </c>
      <c r="T893" s="2" t="s">
        <v>7447</v>
      </c>
      <c r="U893" s="8" t="s">
        <v>7448</v>
      </c>
    </row>
    <row r="894" spans="1:21" ht="45" customHeight="1" x14ac:dyDescent="0.25">
      <c r="A894" s="7" t="s">
        <v>7449</v>
      </c>
      <c r="B894" s="2" t="s">
        <v>7450</v>
      </c>
      <c r="C894" s="2" t="s">
        <v>6733</v>
      </c>
      <c r="D894" s="4">
        <v>1709</v>
      </c>
      <c r="E894" s="4">
        <v>4000</v>
      </c>
      <c r="F894" s="5">
        <v>0.56999999999999995</v>
      </c>
      <c r="G894" s="2">
        <v>4.4000000000000004</v>
      </c>
      <c r="H894" s="3">
        <v>3029</v>
      </c>
      <c r="I894" s="3">
        <f>(Table3[[#This Row],[actual_price]]-Table3[[#This Row],[discounted_price]])/Table3[[#This Row],[actual_price]]*100</f>
        <v>57.274999999999999</v>
      </c>
      <c r="J894" s="3" t="str">
        <f>IF(Table3[[#This Row],[Discount %'[Calculated']]]&gt;=50,"Yes", "No")</f>
        <v>Yes</v>
      </c>
      <c r="K894" s="3">
        <f>Table3[[#This Row],[actual_price]]*Table3[[#This Row],[rating]]</f>
        <v>17600</v>
      </c>
      <c r="L894" s="3" t="str">
        <f>IF(Table3[[#This Row],[discounted_price]]&lt;200, "&lt;$200", IF(Table3[[#This Row],[discounted_price]]&lt;=500, "$200-$500", "&gt;$500" ))</f>
        <v>&gt;$500</v>
      </c>
      <c r="M894" s="3">
        <f>Table3[[#This Row],[rating]]+(Table3[[#This Row],[rating_count]]/1000)</f>
        <v>7.4290000000000003</v>
      </c>
      <c r="N894" s="2" t="s">
        <v>7451</v>
      </c>
      <c r="O894" s="2" t="s">
        <v>7452</v>
      </c>
      <c r="P894" s="2" t="s">
        <v>7453</v>
      </c>
      <c r="Q894" s="2" t="s">
        <v>7454</v>
      </c>
      <c r="R894" s="2" t="s">
        <v>7455</v>
      </c>
      <c r="S894" s="2" t="s">
        <v>7456</v>
      </c>
      <c r="T894" s="2" t="s">
        <v>7457</v>
      </c>
      <c r="U894" s="8" t="s">
        <v>7458</v>
      </c>
    </row>
    <row r="895" spans="1:21" ht="45" customHeight="1" x14ac:dyDescent="0.25">
      <c r="A895" s="7" t="s">
        <v>7459</v>
      </c>
      <c r="B895" s="2" t="s">
        <v>7460</v>
      </c>
      <c r="C895" s="2" t="s">
        <v>5058</v>
      </c>
      <c r="D895" s="2">
        <v>250</v>
      </c>
      <c r="E895" s="2">
        <v>250</v>
      </c>
      <c r="F895" s="5">
        <v>0</v>
      </c>
      <c r="G895" s="2">
        <v>4.2</v>
      </c>
      <c r="H895" s="3">
        <v>2628</v>
      </c>
      <c r="I895" s="3">
        <f>(Table3[[#This Row],[actual_price]]-Table3[[#This Row],[discounted_price]])/Table3[[#This Row],[actual_price]]*100</f>
        <v>0</v>
      </c>
      <c r="J895" s="3" t="str">
        <f>IF(Table3[[#This Row],[Discount %'[Calculated']]]&gt;=50,"Yes", "No")</f>
        <v>No</v>
      </c>
      <c r="K895" s="3">
        <f>Table3[[#This Row],[actual_price]]*Table3[[#This Row],[rating]]</f>
        <v>1050</v>
      </c>
      <c r="L895" s="3" t="str">
        <f>IF(Table3[[#This Row],[discounted_price]]&lt;200, "&lt;$200", IF(Table3[[#This Row],[discounted_price]]&lt;=500, "$200-$500", "&gt;$500" ))</f>
        <v>$200-$500</v>
      </c>
      <c r="M895" s="3">
        <f>Table3[[#This Row],[rating]]+(Table3[[#This Row],[rating_count]]/1000)</f>
        <v>6.8280000000000003</v>
      </c>
      <c r="N895" s="2" t="s">
        <v>7461</v>
      </c>
      <c r="O895" s="2" t="s">
        <v>7462</v>
      </c>
      <c r="P895" s="2" t="s">
        <v>7463</v>
      </c>
      <c r="Q895" s="2" t="s">
        <v>7464</v>
      </c>
      <c r="R895" s="2" t="s">
        <v>7465</v>
      </c>
      <c r="S895" s="2" t="s">
        <v>7466</v>
      </c>
      <c r="T895" s="2" t="s">
        <v>7467</v>
      </c>
      <c r="U895" s="8" t="s">
        <v>7468</v>
      </c>
    </row>
    <row r="896" spans="1:21" ht="45" customHeight="1" x14ac:dyDescent="0.25">
      <c r="A896" s="7" t="s">
        <v>481</v>
      </c>
      <c r="B896" s="2" t="s">
        <v>482</v>
      </c>
      <c r="C896" s="2" t="s">
        <v>98</v>
      </c>
      <c r="D896" s="4">
        <v>1199</v>
      </c>
      <c r="E896" s="4">
        <v>2199</v>
      </c>
      <c r="F896" s="5">
        <v>0.45</v>
      </c>
      <c r="G896" s="2">
        <v>4.4000000000000004</v>
      </c>
      <c r="H896" s="3">
        <v>24780</v>
      </c>
      <c r="I896" s="3">
        <f>(Table3[[#This Row],[actual_price]]-Table3[[#This Row],[discounted_price]])/Table3[[#This Row],[actual_price]]*100</f>
        <v>45.475216007276039</v>
      </c>
      <c r="J896" s="3" t="str">
        <f>IF(Table3[[#This Row],[Discount %'[Calculated']]]&gt;=50,"Yes", "No")</f>
        <v>No</v>
      </c>
      <c r="K896" s="3">
        <f>Table3[[#This Row],[actual_price]]*Table3[[#This Row],[rating]]</f>
        <v>9675.6</v>
      </c>
      <c r="L896" s="3" t="str">
        <f>IF(Table3[[#This Row],[discounted_price]]&lt;200, "&lt;$200", IF(Table3[[#This Row],[discounted_price]]&lt;=500, "$200-$500", "&gt;$500" ))</f>
        <v>&gt;$500</v>
      </c>
      <c r="M896" s="3">
        <f>Table3[[#This Row],[rating]]+(Table3[[#This Row],[rating_count]]/1000)</f>
        <v>29.18</v>
      </c>
      <c r="N896" s="2" t="s">
        <v>483</v>
      </c>
      <c r="O896" s="2" t="s">
        <v>484</v>
      </c>
      <c r="P896" s="2" t="s">
        <v>485</v>
      </c>
      <c r="Q896" s="2" t="s">
        <v>486</v>
      </c>
      <c r="R896" s="2" t="s">
        <v>487</v>
      </c>
      <c r="S896" s="2" t="s">
        <v>488</v>
      </c>
      <c r="T896" s="2" t="s">
        <v>489</v>
      </c>
      <c r="U896" s="8" t="s">
        <v>7469</v>
      </c>
    </row>
    <row r="897" spans="1:21" ht="45" customHeight="1" x14ac:dyDescent="0.25">
      <c r="A897" s="7" t="s">
        <v>7470</v>
      </c>
      <c r="B897" s="2" t="s">
        <v>7471</v>
      </c>
      <c r="C897" s="2" t="s">
        <v>7472</v>
      </c>
      <c r="D897" s="2">
        <v>90</v>
      </c>
      <c r="E897" s="2">
        <v>100</v>
      </c>
      <c r="F897" s="5">
        <v>0.1</v>
      </c>
      <c r="G897" s="2">
        <v>4.4000000000000004</v>
      </c>
      <c r="H897" s="3">
        <v>10718</v>
      </c>
      <c r="I897" s="3">
        <f>(Table3[[#This Row],[actual_price]]-Table3[[#This Row],[discounted_price]])/Table3[[#This Row],[actual_price]]*100</f>
        <v>10</v>
      </c>
      <c r="J897" s="3" t="str">
        <f>IF(Table3[[#This Row],[Discount %'[Calculated']]]&gt;=50,"Yes", "No")</f>
        <v>No</v>
      </c>
      <c r="K897" s="3">
        <f>Table3[[#This Row],[actual_price]]*Table3[[#This Row],[rating]]</f>
        <v>440.00000000000006</v>
      </c>
      <c r="L897" s="3" t="str">
        <f>IF(Table3[[#This Row],[discounted_price]]&lt;200, "&lt;$200", IF(Table3[[#This Row],[discounted_price]]&lt;=500, "$200-$500", "&gt;$500" ))</f>
        <v>&lt;$200</v>
      </c>
      <c r="M897" s="3">
        <f>Table3[[#This Row],[rating]]+(Table3[[#This Row],[rating_count]]/1000)</f>
        <v>15.118</v>
      </c>
      <c r="N897" s="2" t="s">
        <v>7473</v>
      </c>
      <c r="O897" s="2" t="s">
        <v>7474</v>
      </c>
      <c r="P897" s="2" t="s">
        <v>7475</v>
      </c>
      <c r="Q897" s="2" t="s">
        <v>7476</v>
      </c>
      <c r="R897" s="2" t="s">
        <v>7477</v>
      </c>
      <c r="S897" s="2" t="s">
        <v>7478</v>
      </c>
      <c r="T897" s="2" t="s">
        <v>7479</v>
      </c>
      <c r="U897" s="8" t="s">
        <v>7480</v>
      </c>
    </row>
    <row r="898" spans="1:21" ht="45" customHeight="1" x14ac:dyDescent="0.25">
      <c r="A898" s="7" t="s">
        <v>7481</v>
      </c>
      <c r="B898" s="2" t="s">
        <v>7482</v>
      </c>
      <c r="C898" s="2" t="s">
        <v>3867</v>
      </c>
      <c r="D898" s="4">
        <v>2025</v>
      </c>
      <c r="E898" s="4">
        <v>5999</v>
      </c>
      <c r="F898" s="5">
        <v>0.66</v>
      </c>
      <c r="G898" s="2">
        <v>4.2</v>
      </c>
      <c r="H898" s="3">
        <v>6233</v>
      </c>
      <c r="I898" s="3">
        <f>(Table3[[#This Row],[actual_price]]-Table3[[#This Row],[discounted_price]])/Table3[[#This Row],[actual_price]]*100</f>
        <v>66.244374062343724</v>
      </c>
      <c r="J898" s="3" t="str">
        <f>IF(Table3[[#This Row],[Discount %'[Calculated']]]&gt;=50,"Yes", "No")</f>
        <v>Yes</v>
      </c>
      <c r="K898" s="3">
        <f>Table3[[#This Row],[actual_price]]*Table3[[#This Row],[rating]]</f>
        <v>25195.8</v>
      </c>
      <c r="L898" s="3" t="str">
        <f>IF(Table3[[#This Row],[discounted_price]]&lt;200, "&lt;$200", IF(Table3[[#This Row],[discounted_price]]&lt;=500, "$200-$500", "&gt;$500" ))</f>
        <v>&gt;$500</v>
      </c>
      <c r="M898" s="3">
        <f>Table3[[#This Row],[rating]]+(Table3[[#This Row],[rating_count]]/1000)</f>
        <v>10.433</v>
      </c>
      <c r="N898" s="2" t="s">
        <v>7483</v>
      </c>
      <c r="O898" s="2" t="s">
        <v>7484</v>
      </c>
      <c r="P898" s="2" t="s">
        <v>7485</v>
      </c>
      <c r="Q898" s="2" t="s">
        <v>7486</v>
      </c>
      <c r="R898" s="2" t="s">
        <v>7487</v>
      </c>
      <c r="S898" s="2" t="s">
        <v>7488</v>
      </c>
      <c r="T898" s="2" t="s">
        <v>7489</v>
      </c>
      <c r="U898" s="8" t="s">
        <v>7490</v>
      </c>
    </row>
    <row r="899" spans="1:21" ht="45" customHeight="1" x14ac:dyDescent="0.25">
      <c r="A899" s="7" t="s">
        <v>7491</v>
      </c>
      <c r="B899" s="2" t="s">
        <v>7492</v>
      </c>
      <c r="C899" s="2" t="s">
        <v>5336</v>
      </c>
      <c r="D899" s="4">
        <v>1495</v>
      </c>
      <c r="E899" s="4">
        <v>1995</v>
      </c>
      <c r="F899" s="5">
        <v>0.25</v>
      </c>
      <c r="G899" s="2">
        <v>4.5</v>
      </c>
      <c r="H899" s="3">
        <v>10541</v>
      </c>
      <c r="I899" s="3">
        <f>(Table3[[#This Row],[actual_price]]-Table3[[#This Row],[discounted_price]])/Table3[[#This Row],[actual_price]]*100</f>
        <v>25.062656641604008</v>
      </c>
      <c r="J899" s="3" t="str">
        <f>IF(Table3[[#This Row],[Discount %'[Calculated']]]&gt;=50,"Yes", "No")</f>
        <v>No</v>
      </c>
      <c r="K899" s="3">
        <f>Table3[[#This Row],[actual_price]]*Table3[[#This Row],[rating]]</f>
        <v>8977.5</v>
      </c>
      <c r="L899" s="3" t="str">
        <f>IF(Table3[[#This Row],[discounted_price]]&lt;200, "&lt;$200", IF(Table3[[#This Row],[discounted_price]]&lt;=500, "$200-$500", "&gt;$500" ))</f>
        <v>&gt;$500</v>
      </c>
      <c r="M899" s="3">
        <f>Table3[[#This Row],[rating]]+(Table3[[#This Row],[rating_count]]/1000)</f>
        <v>15.041</v>
      </c>
      <c r="N899" s="2" t="s">
        <v>7493</v>
      </c>
      <c r="O899" s="2" t="s">
        <v>7494</v>
      </c>
      <c r="P899" s="2" t="s">
        <v>7495</v>
      </c>
      <c r="Q899" s="2" t="s">
        <v>7496</v>
      </c>
      <c r="R899" s="2" t="s">
        <v>7497</v>
      </c>
      <c r="S899" s="2" t="s">
        <v>7498</v>
      </c>
      <c r="T899" s="2" t="s">
        <v>7499</v>
      </c>
      <c r="U899" s="8" t="s">
        <v>7500</v>
      </c>
    </row>
    <row r="900" spans="1:21" ht="45" customHeight="1" x14ac:dyDescent="0.25">
      <c r="A900" s="7" t="s">
        <v>496</v>
      </c>
      <c r="B900" s="2" t="s">
        <v>497</v>
      </c>
      <c r="C900" s="2" t="s">
        <v>18</v>
      </c>
      <c r="D900" s="2">
        <v>799</v>
      </c>
      <c r="E900" s="4">
        <v>2100</v>
      </c>
      <c r="F900" s="5">
        <v>0.62</v>
      </c>
      <c r="G900" s="2">
        <v>4.3</v>
      </c>
      <c r="H900" s="3">
        <v>8188</v>
      </c>
      <c r="I900" s="3">
        <f>(Table3[[#This Row],[actual_price]]-Table3[[#This Row],[discounted_price]])/Table3[[#This Row],[actual_price]]*100</f>
        <v>61.952380952380949</v>
      </c>
      <c r="J900" s="3" t="str">
        <f>IF(Table3[[#This Row],[Discount %'[Calculated']]]&gt;=50,"Yes", "No")</f>
        <v>Yes</v>
      </c>
      <c r="K900" s="3">
        <f>Table3[[#This Row],[actual_price]]*Table3[[#This Row],[rating]]</f>
        <v>9030</v>
      </c>
      <c r="L900" s="3" t="str">
        <f>IF(Table3[[#This Row],[discounted_price]]&lt;200, "&lt;$200", IF(Table3[[#This Row],[discounted_price]]&lt;=500, "$200-$500", "&gt;$500" ))</f>
        <v>&gt;$500</v>
      </c>
      <c r="M900" s="3">
        <f>Table3[[#This Row],[rating]]+(Table3[[#This Row],[rating_count]]/1000)</f>
        <v>12.488</v>
      </c>
      <c r="N900" s="2" t="s">
        <v>498</v>
      </c>
      <c r="O900" s="2" t="s">
        <v>499</v>
      </c>
      <c r="P900" s="2" t="s">
        <v>500</v>
      </c>
      <c r="Q900" s="2" t="s">
        <v>501</v>
      </c>
      <c r="R900" s="2" t="s">
        <v>502</v>
      </c>
      <c r="S900" s="2" t="s">
        <v>503</v>
      </c>
      <c r="T900" s="2" t="s">
        <v>7501</v>
      </c>
      <c r="U900" s="8" t="s">
        <v>7502</v>
      </c>
    </row>
    <row r="901" spans="1:21" ht="45" customHeight="1" x14ac:dyDescent="0.25">
      <c r="A901" s="7" t="s">
        <v>7503</v>
      </c>
      <c r="B901" s="2" t="s">
        <v>7504</v>
      </c>
      <c r="C901" s="2" t="s">
        <v>5515</v>
      </c>
      <c r="D901" s="2">
        <v>899</v>
      </c>
      <c r="E901" s="4">
        <v>1199</v>
      </c>
      <c r="F901" s="5">
        <v>0.25</v>
      </c>
      <c r="G901" s="2">
        <v>3.8</v>
      </c>
      <c r="H901" s="3">
        <v>10751</v>
      </c>
      <c r="I901" s="3">
        <f>(Table3[[#This Row],[actual_price]]-Table3[[#This Row],[discounted_price]])/Table3[[#This Row],[actual_price]]*100</f>
        <v>25.020850708924101</v>
      </c>
      <c r="J901" s="3" t="str">
        <f>IF(Table3[[#This Row],[Discount %'[Calculated']]]&gt;=50,"Yes", "No")</f>
        <v>No</v>
      </c>
      <c r="K901" s="3">
        <f>Table3[[#This Row],[actual_price]]*Table3[[#This Row],[rating]]</f>
        <v>4556.2</v>
      </c>
      <c r="L901" s="3" t="str">
        <f>IF(Table3[[#This Row],[discounted_price]]&lt;200, "&lt;$200", IF(Table3[[#This Row],[discounted_price]]&lt;=500, "$200-$500", "&gt;$500" ))</f>
        <v>&gt;$500</v>
      </c>
      <c r="M901" s="3">
        <f>Table3[[#This Row],[rating]]+(Table3[[#This Row],[rating_count]]/1000)</f>
        <v>14.550999999999998</v>
      </c>
      <c r="N901" s="2" t="s">
        <v>7505</v>
      </c>
      <c r="O901" s="2" t="s">
        <v>7506</v>
      </c>
      <c r="P901" s="2" t="s">
        <v>7507</v>
      </c>
      <c r="Q901" s="2" t="s">
        <v>7508</v>
      </c>
      <c r="R901" s="2" t="s">
        <v>7509</v>
      </c>
      <c r="S901" s="2" t="s">
        <v>7510</v>
      </c>
      <c r="T901" s="2" t="s">
        <v>7511</v>
      </c>
      <c r="U901" s="8" t="s">
        <v>7512</v>
      </c>
    </row>
    <row r="902" spans="1:21" ht="45" customHeight="1" x14ac:dyDescent="0.25">
      <c r="A902" s="7" t="s">
        <v>7513</v>
      </c>
      <c r="B902" s="2" t="s">
        <v>7514</v>
      </c>
      <c r="C902" s="2" t="s">
        <v>7515</v>
      </c>
      <c r="D902" s="2">
        <v>349</v>
      </c>
      <c r="E902" s="2">
        <v>999</v>
      </c>
      <c r="F902" s="5">
        <v>0.65</v>
      </c>
      <c r="G902" s="2">
        <v>3.9</v>
      </c>
      <c r="H902" s="3">
        <v>817</v>
      </c>
      <c r="I902" s="3">
        <f>(Table3[[#This Row],[actual_price]]-Table3[[#This Row],[discounted_price]])/Table3[[#This Row],[actual_price]]*100</f>
        <v>65.06506506506507</v>
      </c>
      <c r="J902" s="3" t="str">
        <f>IF(Table3[[#This Row],[Discount %'[Calculated']]]&gt;=50,"Yes", "No")</f>
        <v>Yes</v>
      </c>
      <c r="K902" s="3">
        <f>Table3[[#This Row],[actual_price]]*Table3[[#This Row],[rating]]</f>
        <v>3896.1</v>
      </c>
      <c r="L902" s="3" t="str">
        <f>IF(Table3[[#This Row],[discounted_price]]&lt;200, "&lt;$200", IF(Table3[[#This Row],[discounted_price]]&lt;=500, "$200-$500", "&gt;$500" ))</f>
        <v>$200-$500</v>
      </c>
      <c r="M902" s="3">
        <f>Table3[[#This Row],[rating]]+(Table3[[#This Row],[rating_count]]/1000)</f>
        <v>4.7169999999999996</v>
      </c>
      <c r="N902" s="2" t="s">
        <v>7516</v>
      </c>
      <c r="O902" s="2" t="s">
        <v>7517</v>
      </c>
      <c r="P902" s="2" t="s">
        <v>7518</v>
      </c>
      <c r="Q902" s="2" t="s">
        <v>7519</v>
      </c>
      <c r="R902" s="2" t="s">
        <v>7520</v>
      </c>
      <c r="S902" s="2" t="s">
        <v>7521</v>
      </c>
      <c r="T902" s="2" t="s">
        <v>7522</v>
      </c>
      <c r="U902" s="8" t="s">
        <v>7523</v>
      </c>
    </row>
    <row r="903" spans="1:21" ht="45" customHeight="1" x14ac:dyDescent="0.25">
      <c r="A903" s="7" t="s">
        <v>7524</v>
      </c>
      <c r="B903" s="2" t="s">
        <v>7525</v>
      </c>
      <c r="C903" s="2" t="s">
        <v>2979</v>
      </c>
      <c r="D903" s="2">
        <v>900</v>
      </c>
      <c r="E903" s="4">
        <v>2499</v>
      </c>
      <c r="F903" s="5">
        <v>0.64</v>
      </c>
      <c r="G903" s="2">
        <v>4</v>
      </c>
      <c r="H903" s="3">
        <v>36384</v>
      </c>
      <c r="I903" s="3">
        <f>(Table3[[#This Row],[actual_price]]-Table3[[#This Row],[discounted_price]])/Table3[[#This Row],[actual_price]]*100</f>
        <v>63.985594237695075</v>
      </c>
      <c r="J903" s="3" t="str">
        <f>IF(Table3[[#This Row],[Discount %'[Calculated']]]&gt;=50,"Yes", "No")</f>
        <v>Yes</v>
      </c>
      <c r="K903" s="3">
        <f>Table3[[#This Row],[actual_price]]*Table3[[#This Row],[rating]]</f>
        <v>9996</v>
      </c>
      <c r="L903" s="3" t="str">
        <f>IF(Table3[[#This Row],[discounted_price]]&lt;200, "&lt;$200", IF(Table3[[#This Row],[discounted_price]]&lt;=500, "$200-$500", "&gt;$500" ))</f>
        <v>&gt;$500</v>
      </c>
      <c r="M903" s="3">
        <f>Table3[[#This Row],[rating]]+(Table3[[#This Row],[rating_count]]/1000)</f>
        <v>40.384</v>
      </c>
      <c r="N903" s="2" t="s">
        <v>7526</v>
      </c>
      <c r="O903" s="2" t="s">
        <v>4564</v>
      </c>
      <c r="P903" s="2" t="s">
        <v>4565</v>
      </c>
      <c r="Q903" s="2" t="s">
        <v>4566</v>
      </c>
      <c r="R903" s="2" t="s">
        <v>4567</v>
      </c>
      <c r="S903" s="2" t="s">
        <v>4568</v>
      </c>
      <c r="T903" s="2" t="s">
        <v>7527</v>
      </c>
      <c r="U903" s="8" t="s">
        <v>7528</v>
      </c>
    </row>
    <row r="904" spans="1:21" ht="45" customHeight="1" x14ac:dyDescent="0.25">
      <c r="A904" s="7" t="s">
        <v>7529</v>
      </c>
      <c r="B904" s="2" t="s">
        <v>7530</v>
      </c>
      <c r="C904" s="2" t="s">
        <v>5904</v>
      </c>
      <c r="D904" s="4">
        <v>2490</v>
      </c>
      <c r="E904" s="4">
        <v>3990</v>
      </c>
      <c r="F904" s="5">
        <v>0.38</v>
      </c>
      <c r="G904" s="2">
        <v>4.0999999999999996</v>
      </c>
      <c r="H904" s="3">
        <v>3606</v>
      </c>
      <c r="I904" s="3">
        <f>(Table3[[#This Row],[actual_price]]-Table3[[#This Row],[discounted_price]])/Table3[[#This Row],[actual_price]]*100</f>
        <v>37.593984962406012</v>
      </c>
      <c r="J904" s="3" t="str">
        <f>IF(Table3[[#This Row],[Discount %'[Calculated']]]&gt;=50,"Yes", "No")</f>
        <v>No</v>
      </c>
      <c r="K904" s="3">
        <f>Table3[[#This Row],[actual_price]]*Table3[[#This Row],[rating]]</f>
        <v>16358.999999999998</v>
      </c>
      <c r="L904" s="3" t="str">
        <f>IF(Table3[[#This Row],[discounted_price]]&lt;200, "&lt;$200", IF(Table3[[#This Row],[discounted_price]]&lt;=500, "$200-$500", "&gt;$500" ))</f>
        <v>&gt;$500</v>
      </c>
      <c r="M904" s="3">
        <f>Table3[[#This Row],[rating]]+(Table3[[#This Row],[rating_count]]/1000)</f>
        <v>7.7059999999999995</v>
      </c>
      <c r="N904" s="2" t="s">
        <v>7531</v>
      </c>
      <c r="O904" s="2" t="s">
        <v>7532</v>
      </c>
      <c r="P904" s="2" t="s">
        <v>7533</v>
      </c>
      <c r="Q904" s="2" t="s">
        <v>7534</v>
      </c>
      <c r="R904" s="2" t="s">
        <v>7535</v>
      </c>
      <c r="S904" s="2" t="s">
        <v>7536</v>
      </c>
      <c r="T904" s="2" t="s">
        <v>7537</v>
      </c>
      <c r="U904" s="8" t="s">
        <v>7538</v>
      </c>
    </row>
    <row r="905" spans="1:21" ht="45" customHeight="1" x14ac:dyDescent="0.25">
      <c r="A905" s="7" t="s">
        <v>7539</v>
      </c>
      <c r="B905" s="2" t="s">
        <v>7540</v>
      </c>
      <c r="C905" s="2" t="s">
        <v>5531</v>
      </c>
      <c r="D905" s="2">
        <v>116</v>
      </c>
      <c r="E905" s="2">
        <v>200</v>
      </c>
      <c r="F905" s="5">
        <v>0.42</v>
      </c>
      <c r="G905" s="2">
        <v>4.4000000000000004</v>
      </c>
      <c r="H905" s="3">
        <v>357</v>
      </c>
      <c r="I905" s="3">
        <f>(Table3[[#This Row],[actual_price]]-Table3[[#This Row],[discounted_price]])/Table3[[#This Row],[actual_price]]*100</f>
        <v>42</v>
      </c>
      <c r="J905" s="3" t="str">
        <f>IF(Table3[[#This Row],[Discount %'[Calculated']]]&gt;=50,"Yes", "No")</f>
        <v>No</v>
      </c>
      <c r="K905" s="3">
        <f>Table3[[#This Row],[actual_price]]*Table3[[#This Row],[rating]]</f>
        <v>880.00000000000011</v>
      </c>
      <c r="L905" s="3" t="str">
        <f>IF(Table3[[#This Row],[discounted_price]]&lt;200, "&lt;$200", IF(Table3[[#This Row],[discounted_price]]&lt;=500, "$200-$500", "&gt;$500" ))</f>
        <v>&lt;$200</v>
      </c>
      <c r="M905" s="3">
        <f>Table3[[#This Row],[rating]]+(Table3[[#This Row],[rating_count]]/1000)</f>
        <v>4.7570000000000006</v>
      </c>
      <c r="N905" s="2" t="s">
        <v>7541</v>
      </c>
      <c r="O905" s="2" t="s">
        <v>7542</v>
      </c>
      <c r="P905" s="2" t="s">
        <v>7543</v>
      </c>
      <c r="Q905" s="2" t="s">
        <v>7544</v>
      </c>
      <c r="R905" s="2" t="s">
        <v>7545</v>
      </c>
      <c r="S905" s="2" t="s">
        <v>7546</v>
      </c>
      <c r="T905" s="2" t="s">
        <v>7547</v>
      </c>
      <c r="U905" s="8" t="s">
        <v>7548</v>
      </c>
    </row>
    <row r="906" spans="1:21" ht="45" customHeight="1" x14ac:dyDescent="0.25">
      <c r="A906" s="7" t="s">
        <v>7549</v>
      </c>
      <c r="B906" s="2" t="s">
        <v>7550</v>
      </c>
      <c r="C906" s="2" t="s">
        <v>5347</v>
      </c>
      <c r="D906" s="2">
        <v>200</v>
      </c>
      <c r="E906" s="2">
        <v>230</v>
      </c>
      <c r="F906" s="5">
        <v>0.13</v>
      </c>
      <c r="G906" s="2">
        <v>4.4000000000000004</v>
      </c>
      <c r="H906" s="3">
        <v>10170</v>
      </c>
      <c r="I906" s="3">
        <f>(Table3[[#This Row],[actual_price]]-Table3[[#This Row],[discounted_price]])/Table3[[#This Row],[actual_price]]*100</f>
        <v>13.043478260869565</v>
      </c>
      <c r="J906" s="3" t="str">
        <f>IF(Table3[[#This Row],[Discount %'[Calculated']]]&gt;=50,"Yes", "No")</f>
        <v>No</v>
      </c>
      <c r="K906" s="3">
        <f>Table3[[#This Row],[actual_price]]*Table3[[#This Row],[rating]]</f>
        <v>1012.0000000000001</v>
      </c>
      <c r="L906" s="3" t="str">
        <f>IF(Table3[[#This Row],[discounted_price]]&lt;200, "&lt;$200", IF(Table3[[#This Row],[discounted_price]]&lt;=500, "$200-$500", "&gt;$500" ))</f>
        <v>$200-$500</v>
      </c>
      <c r="M906" s="3">
        <f>Table3[[#This Row],[rating]]+(Table3[[#This Row],[rating_count]]/1000)</f>
        <v>14.57</v>
      </c>
      <c r="N906" s="2" t="s">
        <v>7551</v>
      </c>
      <c r="O906" s="2" t="s">
        <v>7552</v>
      </c>
      <c r="P906" s="2" t="s">
        <v>7553</v>
      </c>
      <c r="Q906" s="2" t="s">
        <v>7554</v>
      </c>
      <c r="R906" s="2" t="s">
        <v>7555</v>
      </c>
      <c r="S906" s="2" t="s">
        <v>7556</v>
      </c>
      <c r="T906" s="2" t="s">
        <v>7557</v>
      </c>
      <c r="U906" s="8" t="s">
        <v>7558</v>
      </c>
    </row>
    <row r="907" spans="1:21" ht="45" customHeight="1" x14ac:dyDescent="0.25">
      <c r="A907" s="7" t="s">
        <v>7559</v>
      </c>
      <c r="B907" s="2" t="s">
        <v>7560</v>
      </c>
      <c r="C907" s="2" t="s">
        <v>6908</v>
      </c>
      <c r="D907" s="4">
        <v>1249</v>
      </c>
      <c r="E907" s="4">
        <v>2796</v>
      </c>
      <c r="F907" s="5">
        <v>0.55000000000000004</v>
      </c>
      <c r="G907" s="2">
        <v>4.4000000000000004</v>
      </c>
      <c r="H907" s="3">
        <v>4598</v>
      </c>
      <c r="I907" s="3">
        <f>(Table3[[#This Row],[actual_price]]-Table3[[#This Row],[discounted_price]])/Table3[[#This Row],[actual_price]]*100</f>
        <v>55.329041487839767</v>
      </c>
      <c r="J907" s="3" t="str">
        <f>IF(Table3[[#This Row],[Discount %'[Calculated']]]&gt;=50,"Yes", "No")</f>
        <v>Yes</v>
      </c>
      <c r="K907" s="3">
        <f>Table3[[#This Row],[actual_price]]*Table3[[#This Row],[rating]]</f>
        <v>12302.400000000001</v>
      </c>
      <c r="L907" s="3" t="str">
        <f>IF(Table3[[#This Row],[discounted_price]]&lt;200, "&lt;$200", IF(Table3[[#This Row],[discounted_price]]&lt;=500, "$200-$500", "&gt;$500" ))</f>
        <v>&gt;$500</v>
      </c>
      <c r="M907" s="3">
        <f>Table3[[#This Row],[rating]]+(Table3[[#This Row],[rating_count]]/1000)</f>
        <v>8.9980000000000011</v>
      </c>
      <c r="N907" s="2" t="s">
        <v>7561</v>
      </c>
      <c r="O907" s="2" t="s">
        <v>7562</v>
      </c>
      <c r="P907" s="2" t="s">
        <v>7563</v>
      </c>
      <c r="Q907" s="2" t="s">
        <v>7564</v>
      </c>
      <c r="R907" s="2" t="s">
        <v>7565</v>
      </c>
      <c r="S907" s="2" t="s">
        <v>7566</v>
      </c>
      <c r="T907" s="2" t="s">
        <v>7567</v>
      </c>
      <c r="U907" s="8" t="s">
        <v>7568</v>
      </c>
    </row>
    <row r="908" spans="1:21" ht="45" customHeight="1" x14ac:dyDescent="0.25">
      <c r="A908" s="7" t="s">
        <v>7569</v>
      </c>
      <c r="B908" s="2" t="s">
        <v>7570</v>
      </c>
      <c r="C908" s="2" t="s">
        <v>7571</v>
      </c>
      <c r="D908" s="2">
        <v>649</v>
      </c>
      <c r="E908" s="2">
        <v>999</v>
      </c>
      <c r="F908" s="5">
        <v>0.35</v>
      </c>
      <c r="G908" s="2">
        <v>3.5</v>
      </c>
      <c r="H908" s="3">
        <v>7222</v>
      </c>
      <c r="I908" s="3">
        <f>(Table3[[#This Row],[actual_price]]-Table3[[#This Row],[discounted_price]])/Table3[[#This Row],[actual_price]]*100</f>
        <v>35.035035035035037</v>
      </c>
      <c r="J908" s="3" t="str">
        <f>IF(Table3[[#This Row],[Discount %'[Calculated']]]&gt;=50,"Yes", "No")</f>
        <v>No</v>
      </c>
      <c r="K908" s="3">
        <f>Table3[[#This Row],[actual_price]]*Table3[[#This Row],[rating]]</f>
        <v>3496.5</v>
      </c>
      <c r="L908" s="3" t="str">
        <f>IF(Table3[[#This Row],[discounted_price]]&lt;200, "&lt;$200", IF(Table3[[#This Row],[discounted_price]]&lt;=500, "$200-$500", "&gt;$500" ))</f>
        <v>&gt;$500</v>
      </c>
      <c r="M908" s="3">
        <f>Table3[[#This Row],[rating]]+(Table3[[#This Row],[rating_count]]/1000)</f>
        <v>10.722000000000001</v>
      </c>
      <c r="N908" s="2" t="s">
        <v>7572</v>
      </c>
      <c r="O908" s="2" t="s">
        <v>7573</v>
      </c>
      <c r="P908" s="2" t="s">
        <v>7574</v>
      </c>
      <c r="Q908" s="2" t="s">
        <v>7575</v>
      </c>
      <c r="R908" s="2" t="s">
        <v>7576</v>
      </c>
      <c r="S908" s="2" t="s">
        <v>7577</v>
      </c>
      <c r="T908" s="2" t="s">
        <v>7578</v>
      </c>
      <c r="U908" s="8" t="s">
        <v>7579</v>
      </c>
    </row>
    <row r="909" spans="1:21" ht="45" customHeight="1" x14ac:dyDescent="0.25">
      <c r="A909" s="7" t="s">
        <v>7580</v>
      </c>
      <c r="B909" s="2" t="s">
        <v>7581</v>
      </c>
      <c r="C909" s="2" t="s">
        <v>7582</v>
      </c>
      <c r="D909" s="4">
        <v>2649</v>
      </c>
      <c r="E909" s="4">
        <v>3499</v>
      </c>
      <c r="F909" s="5">
        <v>0.24</v>
      </c>
      <c r="G909" s="2">
        <v>4.5</v>
      </c>
      <c r="H909" s="3">
        <v>1271</v>
      </c>
      <c r="I909" s="3">
        <f>(Table3[[#This Row],[actual_price]]-Table3[[#This Row],[discounted_price]])/Table3[[#This Row],[actual_price]]*100</f>
        <v>24.292655044298371</v>
      </c>
      <c r="J909" s="3" t="str">
        <f>IF(Table3[[#This Row],[Discount %'[Calculated']]]&gt;=50,"Yes", "No")</f>
        <v>No</v>
      </c>
      <c r="K909" s="3">
        <f>Table3[[#This Row],[actual_price]]*Table3[[#This Row],[rating]]</f>
        <v>15745.5</v>
      </c>
      <c r="L909" s="3" t="str">
        <f>IF(Table3[[#This Row],[discounted_price]]&lt;200, "&lt;$200", IF(Table3[[#This Row],[discounted_price]]&lt;=500, "$200-$500", "&gt;$500" ))</f>
        <v>&gt;$500</v>
      </c>
      <c r="M909" s="3">
        <f>Table3[[#This Row],[rating]]+(Table3[[#This Row],[rating_count]]/1000)</f>
        <v>5.7709999999999999</v>
      </c>
      <c r="N909" s="2" t="s">
        <v>7583</v>
      </c>
      <c r="O909" s="2" t="s">
        <v>7584</v>
      </c>
      <c r="P909" s="2" t="s">
        <v>7585</v>
      </c>
      <c r="Q909" s="2" t="s">
        <v>7586</v>
      </c>
      <c r="R909" s="2" t="s">
        <v>7587</v>
      </c>
      <c r="S909" s="2" t="s">
        <v>7588</v>
      </c>
      <c r="T909" s="2" t="s">
        <v>7589</v>
      </c>
      <c r="U909" s="8" t="s">
        <v>7590</v>
      </c>
    </row>
    <row r="910" spans="1:21" ht="45" customHeight="1" x14ac:dyDescent="0.25">
      <c r="A910" s="7" t="s">
        <v>516</v>
      </c>
      <c r="B910" s="2" t="s">
        <v>517</v>
      </c>
      <c r="C910" s="2" t="s">
        <v>18</v>
      </c>
      <c r="D910" s="2">
        <v>199</v>
      </c>
      <c r="E910" s="2">
        <v>349</v>
      </c>
      <c r="F910" s="5">
        <v>0.43</v>
      </c>
      <c r="G910" s="2">
        <v>4.0999999999999996</v>
      </c>
      <c r="H910" s="3">
        <v>314</v>
      </c>
      <c r="I910" s="3">
        <f>(Table3[[#This Row],[actual_price]]-Table3[[#This Row],[discounted_price]])/Table3[[#This Row],[actual_price]]*100</f>
        <v>42.97994269340974</v>
      </c>
      <c r="J910" s="3" t="str">
        <f>IF(Table3[[#This Row],[Discount %'[Calculated']]]&gt;=50,"Yes", "No")</f>
        <v>No</v>
      </c>
      <c r="K910" s="3">
        <f>Table3[[#This Row],[actual_price]]*Table3[[#This Row],[rating]]</f>
        <v>1430.8999999999999</v>
      </c>
      <c r="L910" s="3" t="str">
        <f>IF(Table3[[#This Row],[discounted_price]]&lt;200, "&lt;$200", IF(Table3[[#This Row],[discounted_price]]&lt;=500, "$200-$500", "&gt;$500" ))</f>
        <v>&lt;$200</v>
      </c>
      <c r="M910" s="3">
        <f>Table3[[#This Row],[rating]]+(Table3[[#This Row],[rating_count]]/1000)</f>
        <v>4.4139999999999997</v>
      </c>
      <c r="N910" s="2" t="s">
        <v>518</v>
      </c>
      <c r="O910" s="2" t="s">
        <v>519</v>
      </c>
      <c r="P910" s="2" t="s">
        <v>520</v>
      </c>
      <c r="Q910" s="2" t="s">
        <v>521</v>
      </c>
      <c r="R910" s="2" t="s">
        <v>522</v>
      </c>
      <c r="S910" s="2" t="s">
        <v>523</v>
      </c>
      <c r="T910" s="2" t="s">
        <v>7591</v>
      </c>
      <c r="U910" s="8" t="s">
        <v>7592</v>
      </c>
    </row>
    <row r="911" spans="1:21" ht="45" customHeight="1" x14ac:dyDescent="0.25">
      <c r="A911" s="7" t="s">
        <v>7593</v>
      </c>
      <c r="B911" s="2" t="s">
        <v>7594</v>
      </c>
      <c r="C911" s="2" t="s">
        <v>5262</v>
      </c>
      <c r="D911" s="2">
        <v>596</v>
      </c>
      <c r="E911" s="2">
        <v>723</v>
      </c>
      <c r="F911" s="5">
        <v>0.18</v>
      </c>
      <c r="G911" s="2">
        <v>4.4000000000000004</v>
      </c>
      <c r="H911" s="3">
        <v>3219</v>
      </c>
      <c r="I911" s="3">
        <f>(Table3[[#This Row],[actual_price]]-Table3[[#This Row],[discounted_price]])/Table3[[#This Row],[actual_price]]*100</f>
        <v>17.565698478561547</v>
      </c>
      <c r="J911" s="3" t="str">
        <f>IF(Table3[[#This Row],[Discount %'[Calculated']]]&gt;=50,"Yes", "No")</f>
        <v>No</v>
      </c>
      <c r="K911" s="3">
        <f>Table3[[#This Row],[actual_price]]*Table3[[#This Row],[rating]]</f>
        <v>3181.2000000000003</v>
      </c>
      <c r="L911" s="3" t="str">
        <f>IF(Table3[[#This Row],[discounted_price]]&lt;200, "&lt;$200", IF(Table3[[#This Row],[discounted_price]]&lt;=500, "$200-$500", "&gt;$500" ))</f>
        <v>&gt;$500</v>
      </c>
      <c r="M911" s="3">
        <f>Table3[[#This Row],[rating]]+(Table3[[#This Row],[rating_count]]/1000)</f>
        <v>7.6189999999999998</v>
      </c>
      <c r="N911" s="2" t="s">
        <v>7595</v>
      </c>
      <c r="O911" s="2" t="s">
        <v>7596</v>
      </c>
      <c r="P911" s="2" t="s">
        <v>7597</v>
      </c>
      <c r="Q911" s="2" t="s">
        <v>7598</v>
      </c>
      <c r="R911" s="2" t="s">
        <v>7599</v>
      </c>
      <c r="S911" s="2" t="s">
        <v>7600</v>
      </c>
      <c r="T911" s="2" t="s">
        <v>7601</v>
      </c>
      <c r="U911" s="8" t="s">
        <v>7602</v>
      </c>
    </row>
    <row r="912" spans="1:21" ht="45" customHeight="1" x14ac:dyDescent="0.25">
      <c r="A912" s="7" t="s">
        <v>7603</v>
      </c>
      <c r="B912" s="2" t="s">
        <v>7604</v>
      </c>
      <c r="C912" s="2" t="s">
        <v>2948</v>
      </c>
      <c r="D912" s="4">
        <v>2499</v>
      </c>
      <c r="E912" s="4">
        <v>5999</v>
      </c>
      <c r="F912" s="5">
        <v>0.57999999999999996</v>
      </c>
      <c r="G912" s="2">
        <v>4.0999999999999996</v>
      </c>
      <c r="H912" s="3">
        <v>38879</v>
      </c>
      <c r="I912" s="3">
        <f>(Table3[[#This Row],[actual_price]]-Table3[[#This Row],[discounted_price]])/Table3[[#This Row],[actual_price]]*100</f>
        <v>58.343057176196034</v>
      </c>
      <c r="J912" s="3" t="str">
        <f>IF(Table3[[#This Row],[Discount %'[Calculated']]]&gt;=50,"Yes", "No")</f>
        <v>Yes</v>
      </c>
      <c r="K912" s="3">
        <f>Table3[[#This Row],[actual_price]]*Table3[[#This Row],[rating]]</f>
        <v>24595.899999999998</v>
      </c>
      <c r="L912" s="3" t="str">
        <f>IF(Table3[[#This Row],[discounted_price]]&lt;200, "&lt;$200", IF(Table3[[#This Row],[discounted_price]]&lt;=500, "$200-$500", "&gt;$500" ))</f>
        <v>&gt;$500</v>
      </c>
      <c r="M912" s="3">
        <f>Table3[[#This Row],[rating]]+(Table3[[#This Row],[rating_count]]/1000)</f>
        <v>42.978999999999999</v>
      </c>
      <c r="N912" s="2" t="s">
        <v>7605</v>
      </c>
      <c r="O912" s="2" t="s">
        <v>4416</v>
      </c>
      <c r="P912" s="2" t="s">
        <v>4417</v>
      </c>
      <c r="Q912" s="2" t="s">
        <v>4418</v>
      </c>
      <c r="R912" s="2" t="s">
        <v>4419</v>
      </c>
      <c r="S912" s="2" t="s">
        <v>4420</v>
      </c>
      <c r="T912" s="2" t="s">
        <v>7606</v>
      </c>
      <c r="U912" s="8" t="s">
        <v>7607</v>
      </c>
    </row>
    <row r="913" spans="1:21" ht="45" customHeight="1" x14ac:dyDescent="0.25">
      <c r="A913" s="7" t="s">
        <v>7608</v>
      </c>
      <c r="B913" s="2" t="s">
        <v>7609</v>
      </c>
      <c r="C913" s="2" t="s">
        <v>7610</v>
      </c>
      <c r="D913" s="4">
        <v>4999</v>
      </c>
      <c r="E913" s="4">
        <v>12499</v>
      </c>
      <c r="F913" s="5">
        <v>0.6</v>
      </c>
      <c r="G913" s="2">
        <v>4.2</v>
      </c>
      <c r="H913" s="3">
        <v>4541</v>
      </c>
      <c r="I913" s="3">
        <f>(Table3[[#This Row],[actual_price]]-Table3[[#This Row],[discounted_price]])/Table3[[#This Row],[actual_price]]*100</f>
        <v>60.004800384030723</v>
      </c>
      <c r="J913" s="3" t="str">
        <f>IF(Table3[[#This Row],[Discount %'[Calculated']]]&gt;=50,"Yes", "No")</f>
        <v>Yes</v>
      </c>
      <c r="K913" s="3">
        <f>Table3[[#This Row],[actual_price]]*Table3[[#This Row],[rating]]</f>
        <v>52495.8</v>
      </c>
      <c r="L913" s="3" t="str">
        <f>IF(Table3[[#This Row],[discounted_price]]&lt;200, "&lt;$200", IF(Table3[[#This Row],[discounted_price]]&lt;=500, "$200-$500", "&gt;$500" ))</f>
        <v>&gt;$500</v>
      </c>
      <c r="M913" s="3">
        <f>Table3[[#This Row],[rating]]+(Table3[[#This Row],[rating_count]]/1000)</f>
        <v>8.7409999999999997</v>
      </c>
      <c r="N913" s="2" t="s">
        <v>7611</v>
      </c>
      <c r="O913" s="2" t="s">
        <v>7612</v>
      </c>
      <c r="P913" s="2" t="s">
        <v>7613</v>
      </c>
      <c r="Q913" s="2" t="s">
        <v>7614</v>
      </c>
      <c r="R913" s="2" t="s">
        <v>7615</v>
      </c>
      <c r="S913" s="2" t="s">
        <v>7616</v>
      </c>
      <c r="T913" s="2" t="s">
        <v>7617</v>
      </c>
      <c r="U913" s="8" t="s">
        <v>7618</v>
      </c>
    </row>
    <row r="914" spans="1:21" ht="45" customHeight="1" x14ac:dyDescent="0.25">
      <c r="A914" s="7" t="s">
        <v>7619</v>
      </c>
      <c r="B914" s="2" t="s">
        <v>7620</v>
      </c>
      <c r="C914" s="2" t="s">
        <v>3066</v>
      </c>
      <c r="D914" s="2">
        <v>399</v>
      </c>
      <c r="E914" s="4">
        <v>1290</v>
      </c>
      <c r="F914" s="5">
        <v>0.69</v>
      </c>
      <c r="G914" s="2">
        <v>4.2</v>
      </c>
      <c r="H914" s="3">
        <v>76042</v>
      </c>
      <c r="I914" s="3">
        <f>(Table3[[#This Row],[actual_price]]-Table3[[#This Row],[discounted_price]])/Table3[[#This Row],[actual_price]]*100</f>
        <v>69.069767441860463</v>
      </c>
      <c r="J914" s="3" t="str">
        <f>IF(Table3[[#This Row],[Discount %'[Calculated']]]&gt;=50,"Yes", "No")</f>
        <v>Yes</v>
      </c>
      <c r="K914" s="3">
        <f>Table3[[#This Row],[actual_price]]*Table3[[#This Row],[rating]]</f>
        <v>5418</v>
      </c>
      <c r="L914" s="3" t="str">
        <f>IF(Table3[[#This Row],[discounted_price]]&lt;200, "&lt;$200", IF(Table3[[#This Row],[discounted_price]]&lt;=500, "$200-$500", "&gt;$500" ))</f>
        <v>$200-$500</v>
      </c>
      <c r="M914" s="3">
        <f>Table3[[#This Row],[rating]]+(Table3[[#This Row],[rating_count]]/1000)</f>
        <v>80.242000000000004</v>
      </c>
      <c r="N914" s="2" t="s">
        <v>7621</v>
      </c>
      <c r="O914" s="2" t="s">
        <v>7622</v>
      </c>
      <c r="P914" s="2" t="s">
        <v>7623</v>
      </c>
      <c r="Q914" s="2" t="s">
        <v>7624</v>
      </c>
      <c r="R914" s="2" t="s">
        <v>7625</v>
      </c>
      <c r="S914" s="2" t="s">
        <v>7626</v>
      </c>
      <c r="T914" s="2" t="s">
        <v>7627</v>
      </c>
      <c r="U914" s="8" t="s">
        <v>7628</v>
      </c>
    </row>
    <row r="915" spans="1:21" ht="45" customHeight="1" x14ac:dyDescent="0.25">
      <c r="A915" s="7" t="s">
        <v>7629</v>
      </c>
      <c r="B915" s="2" t="s">
        <v>7630</v>
      </c>
      <c r="C915" s="2" t="s">
        <v>5531</v>
      </c>
      <c r="D915" s="2">
        <v>116</v>
      </c>
      <c r="E915" s="2">
        <v>200</v>
      </c>
      <c r="F915" s="5">
        <v>0.42</v>
      </c>
      <c r="G915" s="2">
        <v>4.3</v>
      </c>
      <c r="H915" s="3">
        <v>485</v>
      </c>
      <c r="I915" s="3">
        <f>(Table3[[#This Row],[actual_price]]-Table3[[#This Row],[discounted_price]])/Table3[[#This Row],[actual_price]]*100</f>
        <v>42</v>
      </c>
      <c r="J915" s="3" t="str">
        <f>IF(Table3[[#This Row],[Discount %'[Calculated']]]&gt;=50,"Yes", "No")</f>
        <v>No</v>
      </c>
      <c r="K915" s="3">
        <f>Table3[[#This Row],[actual_price]]*Table3[[#This Row],[rating]]</f>
        <v>860</v>
      </c>
      <c r="L915" s="3" t="str">
        <f>IF(Table3[[#This Row],[discounted_price]]&lt;200, "&lt;$200", IF(Table3[[#This Row],[discounted_price]]&lt;=500, "$200-$500", "&gt;$500" ))</f>
        <v>&lt;$200</v>
      </c>
      <c r="M915" s="3">
        <f>Table3[[#This Row],[rating]]+(Table3[[#This Row],[rating_count]]/1000)</f>
        <v>4.7850000000000001</v>
      </c>
      <c r="N915" s="2" t="s">
        <v>7631</v>
      </c>
      <c r="O915" s="2" t="s">
        <v>7632</v>
      </c>
      <c r="P915" s="2" t="s">
        <v>7633</v>
      </c>
      <c r="Q915" s="2" t="s">
        <v>7634</v>
      </c>
      <c r="R915" s="2" t="s">
        <v>7635</v>
      </c>
      <c r="S915" s="2" t="s">
        <v>7636</v>
      </c>
      <c r="T915" s="2" t="s">
        <v>7637</v>
      </c>
      <c r="U915" s="8" t="s">
        <v>7638</v>
      </c>
    </row>
    <row r="916" spans="1:21" ht="45" customHeight="1" x14ac:dyDescent="0.25">
      <c r="A916" s="7" t="s">
        <v>7639</v>
      </c>
      <c r="B916" s="2" t="s">
        <v>7640</v>
      </c>
      <c r="C916" s="2" t="s">
        <v>5904</v>
      </c>
      <c r="D916" s="4">
        <v>4499</v>
      </c>
      <c r="E916" s="4">
        <v>5999</v>
      </c>
      <c r="F916" s="5">
        <v>0.25</v>
      </c>
      <c r="G916" s="2">
        <v>4.3</v>
      </c>
      <c r="H916" s="3">
        <v>44696</v>
      </c>
      <c r="I916" s="3">
        <f>(Table3[[#This Row],[actual_price]]-Table3[[#This Row],[discounted_price]])/Table3[[#This Row],[actual_price]]*100</f>
        <v>25.00416736122687</v>
      </c>
      <c r="J916" s="3" t="str">
        <f>IF(Table3[[#This Row],[Discount %'[Calculated']]]&gt;=50,"Yes", "No")</f>
        <v>No</v>
      </c>
      <c r="K916" s="3">
        <f>Table3[[#This Row],[actual_price]]*Table3[[#This Row],[rating]]</f>
        <v>25795.7</v>
      </c>
      <c r="L916" s="3" t="str">
        <f>IF(Table3[[#This Row],[discounted_price]]&lt;200, "&lt;$200", IF(Table3[[#This Row],[discounted_price]]&lt;=500, "$200-$500", "&gt;$500" ))</f>
        <v>&gt;$500</v>
      </c>
      <c r="M916" s="3">
        <f>Table3[[#This Row],[rating]]+(Table3[[#This Row],[rating_count]]/1000)</f>
        <v>48.995999999999995</v>
      </c>
      <c r="N916" s="2" t="s">
        <v>7641</v>
      </c>
      <c r="O916" s="2" t="s">
        <v>7642</v>
      </c>
      <c r="P916" s="2" t="s">
        <v>7643</v>
      </c>
      <c r="Q916" s="2" t="s">
        <v>7644</v>
      </c>
      <c r="R916" s="2" t="s">
        <v>7645</v>
      </c>
      <c r="S916" s="2" t="s">
        <v>7646</v>
      </c>
      <c r="T916" s="2" t="s">
        <v>7647</v>
      </c>
      <c r="U916" s="8" t="s">
        <v>7648</v>
      </c>
    </row>
    <row r="917" spans="1:21" ht="45" customHeight="1" x14ac:dyDescent="0.25">
      <c r="A917" s="7" t="s">
        <v>7649</v>
      </c>
      <c r="B917" s="2" t="s">
        <v>7650</v>
      </c>
      <c r="C917" s="2" t="s">
        <v>6103</v>
      </c>
      <c r="D917" s="2">
        <v>330</v>
      </c>
      <c r="E917" s="2">
        <v>499</v>
      </c>
      <c r="F917" s="5">
        <v>0.34</v>
      </c>
      <c r="G917" s="2">
        <v>3.7</v>
      </c>
      <c r="H917" s="3">
        <v>8566</v>
      </c>
      <c r="I917" s="3">
        <f>(Table3[[#This Row],[actual_price]]-Table3[[#This Row],[discounted_price]])/Table3[[#This Row],[actual_price]]*100</f>
        <v>33.867735470941881</v>
      </c>
      <c r="J917" s="3" t="str">
        <f>IF(Table3[[#This Row],[Discount %'[Calculated']]]&gt;=50,"Yes", "No")</f>
        <v>No</v>
      </c>
      <c r="K917" s="3">
        <f>Table3[[#This Row],[actual_price]]*Table3[[#This Row],[rating]]</f>
        <v>1846.3000000000002</v>
      </c>
      <c r="L917" s="3" t="str">
        <f>IF(Table3[[#This Row],[discounted_price]]&lt;200, "&lt;$200", IF(Table3[[#This Row],[discounted_price]]&lt;=500, "$200-$500", "&gt;$500" ))</f>
        <v>$200-$500</v>
      </c>
      <c r="M917" s="3">
        <f>Table3[[#This Row],[rating]]+(Table3[[#This Row],[rating_count]]/1000)</f>
        <v>12.266000000000002</v>
      </c>
      <c r="N917" s="2" t="s">
        <v>7651</v>
      </c>
      <c r="O917" s="2" t="s">
        <v>7652</v>
      </c>
      <c r="P917" s="2" t="s">
        <v>7653</v>
      </c>
      <c r="Q917" s="2" t="s">
        <v>7654</v>
      </c>
      <c r="R917" s="2" t="s">
        <v>7655</v>
      </c>
      <c r="S917" s="2" t="s">
        <v>7656</v>
      </c>
      <c r="T917" s="2" t="s">
        <v>7657</v>
      </c>
      <c r="U917" s="8" t="s">
        <v>7658</v>
      </c>
    </row>
    <row r="918" spans="1:21" ht="45" customHeight="1" x14ac:dyDescent="0.25">
      <c r="A918" s="7" t="s">
        <v>7659</v>
      </c>
      <c r="B918" s="2" t="s">
        <v>7660</v>
      </c>
      <c r="C918" s="2" t="s">
        <v>5454</v>
      </c>
      <c r="D918" s="2">
        <v>649</v>
      </c>
      <c r="E918" s="4">
        <v>2499</v>
      </c>
      <c r="F918" s="5">
        <v>0.74</v>
      </c>
      <c r="G918" s="2">
        <v>3.9</v>
      </c>
      <c r="H918" s="3">
        <v>13049</v>
      </c>
      <c r="I918" s="3">
        <f>(Table3[[#This Row],[actual_price]]-Table3[[#This Row],[discounted_price]])/Table3[[#This Row],[actual_price]]*100</f>
        <v>74.0296118447379</v>
      </c>
      <c r="J918" s="3" t="str">
        <f>IF(Table3[[#This Row],[Discount %'[Calculated']]]&gt;=50,"Yes", "No")</f>
        <v>Yes</v>
      </c>
      <c r="K918" s="3">
        <f>Table3[[#This Row],[actual_price]]*Table3[[#This Row],[rating]]</f>
        <v>9746.1</v>
      </c>
      <c r="L918" s="3" t="str">
        <f>IF(Table3[[#This Row],[discounted_price]]&lt;200, "&lt;$200", IF(Table3[[#This Row],[discounted_price]]&lt;=500, "$200-$500", "&gt;$500" ))</f>
        <v>&gt;$500</v>
      </c>
      <c r="M918" s="3">
        <f>Table3[[#This Row],[rating]]+(Table3[[#This Row],[rating_count]]/1000)</f>
        <v>16.948999999999998</v>
      </c>
      <c r="N918" s="2" t="s">
        <v>7661</v>
      </c>
      <c r="O918" s="2" t="s">
        <v>7662</v>
      </c>
      <c r="P918" s="2" t="s">
        <v>7663</v>
      </c>
      <c r="Q918" s="2" t="s">
        <v>7664</v>
      </c>
      <c r="R918" s="2" t="s">
        <v>7665</v>
      </c>
      <c r="S918" s="2" t="s">
        <v>13057</v>
      </c>
      <c r="T918" s="2" t="s">
        <v>7666</v>
      </c>
      <c r="U918" s="8" t="s">
        <v>7667</v>
      </c>
    </row>
    <row r="919" spans="1:21" ht="45" customHeight="1" x14ac:dyDescent="0.25">
      <c r="A919" s="7" t="s">
        <v>7668</v>
      </c>
      <c r="B919" s="2" t="s">
        <v>7669</v>
      </c>
      <c r="C919" s="2" t="s">
        <v>5996</v>
      </c>
      <c r="D919" s="4">
        <v>1234</v>
      </c>
      <c r="E919" s="4">
        <v>1599</v>
      </c>
      <c r="F919" s="5">
        <v>0.23</v>
      </c>
      <c r="G919" s="2">
        <v>4.5</v>
      </c>
      <c r="H919" s="3">
        <v>16680</v>
      </c>
      <c r="I919" s="3">
        <f>(Table3[[#This Row],[actual_price]]-Table3[[#This Row],[discounted_price]])/Table3[[#This Row],[actual_price]]*100</f>
        <v>22.826766729205751</v>
      </c>
      <c r="J919" s="3" t="str">
        <f>IF(Table3[[#This Row],[Discount %'[Calculated']]]&gt;=50,"Yes", "No")</f>
        <v>No</v>
      </c>
      <c r="K919" s="3">
        <f>Table3[[#This Row],[actual_price]]*Table3[[#This Row],[rating]]</f>
        <v>7195.5</v>
      </c>
      <c r="L919" s="3" t="str">
        <f>IF(Table3[[#This Row],[discounted_price]]&lt;200, "&lt;$200", IF(Table3[[#This Row],[discounted_price]]&lt;=500, "$200-$500", "&gt;$500" ))</f>
        <v>&gt;$500</v>
      </c>
      <c r="M919" s="3">
        <f>Table3[[#This Row],[rating]]+(Table3[[#This Row],[rating_count]]/1000)</f>
        <v>21.18</v>
      </c>
      <c r="N919" s="2" t="s">
        <v>7670</v>
      </c>
      <c r="O919" s="2" t="s">
        <v>7671</v>
      </c>
      <c r="P919" s="2" t="s">
        <v>7672</v>
      </c>
      <c r="Q919" s="2" t="s">
        <v>7673</v>
      </c>
      <c r="R919" s="2" t="s">
        <v>7674</v>
      </c>
      <c r="S919" s="2" t="s">
        <v>7675</v>
      </c>
      <c r="T919" s="2" t="s">
        <v>7676</v>
      </c>
      <c r="U919" s="8" t="s">
        <v>7677</v>
      </c>
    </row>
    <row r="920" spans="1:21" ht="45" customHeight="1" x14ac:dyDescent="0.25">
      <c r="A920" s="7" t="s">
        <v>4423</v>
      </c>
      <c r="B920" s="2" t="s">
        <v>4424</v>
      </c>
      <c r="C920" s="2" t="s">
        <v>4425</v>
      </c>
      <c r="D920" s="4">
        <v>1399</v>
      </c>
      <c r="E920" s="4">
        <v>2990</v>
      </c>
      <c r="F920" s="5">
        <v>0.53</v>
      </c>
      <c r="G920" s="2">
        <v>4.0999999999999996</v>
      </c>
      <c r="H920" s="3">
        <v>97174</v>
      </c>
      <c r="I920" s="3">
        <f>(Table3[[#This Row],[actual_price]]-Table3[[#This Row],[discounted_price]])/Table3[[#This Row],[actual_price]]*100</f>
        <v>53.210702341137129</v>
      </c>
      <c r="J920" s="3" t="str">
        <f>IF(Table3[[#This Row],[Discount %'[Calculated']]]&gt;=50,"Yes", "No")</f>
        <v>Yes</v>
      </c>
      <c r="K920" s="3">
        <f>Table3[[#This Row],[actual_price]]*Table3[[#This Row],[rating]]</f>
        <v>12258.999999999998</v>
      </c>
      <c r="L920" s="3" t="str">
        <f>IF(Table3[[#This Row],[discounted_price]]&lt;200, "&lt;$200", IF(Table3[[#This Row],[discounted_price]]&lt;=500, "$200-$500", "&gt;$500" ))</f>
        <v>&gt;$500</v>
      </c>
      <c r="M920" s="3">
        <f>Table3[[#This Row],[rating]]+(Table3[[#This Row],[rating_count]]/1000)</f>
        <v>101.274</v>
      </c>
      <c r="N920" s="2" t="s">
        <v>4426</v>
      </c>
      <c r="O920" s="2" t="s">
        <v>4427</v>
      </c>
      <c r="P920" s="2" t="s">
        <v>4428</v>
      </c>
      <c r="Q920" s="2" t="s">
        <v>4429</v>
      </c>
      <c r="R920" s="2" t="s">
        <v>4430</v>
      </c>
      <c r="S920" s="2" t="s">
        <v>4431</v>
      </c>
      <c r="T920" s="2" t="s">
        <v>7678</v>
      </c>
      <c r="U920" s="8" t="s">
        <v>7679</v>
      </c>
    </row>
    <row r="921" spans="1:21" ht="45" customHeight="1" x14ac:dyDescent="0.25">
      <c r="A921" s="7" t="s">
        <v>7680</v>
      </c>
      <c r="B921" s="2" t="s">
        <v>7681</v>
      </c>
      <c r="C921" s="2" t="s">
        <v>7089</v>
      </c>
      <c r="D921" s="2">
        <v>272</v>
      </c>
      <c r="E921" s="2">
        <v>320</v>
      </c>
      <c r="F921" s="5">
        <v>0.15</v>
      </c>
      <c r="G921" s="2">
        <v>4</v>
      </c>
      <c r="H921" s="3">
        <v>3686</v>
      </c>
      <c r="I921" s="3">
        <f>(Table3[[#This Row],[actual_price]]-Table3[[#This Row],[discounted_price]])/Table3[[#This Row],[actual_price]]*100</f>
        <v>15</v>
      </c>
      <c r="J921" s="3" t="str">
        <f>IF(Table3[[#This Row],[Discount %'[Calculated']]]&gt;=50,"Yes", "No")</f>
        <v>No</v>
      </c>
      <c r="K921" s="3">
        <f>Table3[[#This Row],[actual_price]]*Table3[[#This Row],[rating]]</f>
        <v>1280</v>
      </c>
      <c r="L921" s="3" t="str">
        <f>IF(Table3[[#This Row],[discounted_price]]&lt;200, "&lt;$200", IF(Table3[[#This Row],[discounted_price]]&lt;=500, "$200-$500", "&gt;$500" ))</f>
        <v>$200-$500</v>
      </c>
      <c r="M921" s="3">
        <f>Table3[[#This Row],[rating]]+(Table3[[#This Row],[rating_count]]/1000)</f>
        <v>7.6859999999999999</v>
      </c>
      <c r="N921" s="2" t="s">
        <v>7682</v>
      </c>
      <c r="O921" s="2" t="s">
        <v>7683</v>
      </c>
      <c r="P921" s="2" t="s">
        <v>7684</v>
      </c>
      <c r="Q921" s="2" t="s">
        <v>7685</v>
      </c>
      <c r="R921" s="2" t="s">
        <v>7686</v>
      </c>
      <c r="S921" s="2" t="s">
        <v>7687</v>
      </c>
      <c r="T921" s="2" t="s">
        <v>7688</v>
      </c>
      <c r="U921" s="8" t="s">
        <v>7689</v>
      </c>
    </row>
    <row r="922" spans="1:21" ht="45" customHeight="1" x14ac:dyDescent="0.25">
      <c r="A922" s="7" t="s">
        <v>7690</v>
      </c>
      <c r="B922" s="2" t="s">
        <v>7691</v>
      </c>
      <c r="C922" s="2" t="s">
        <v>7692</v>
      </c>
      <c r="D922" s="2">
        <v>99</v>
      </c>
      <c r="E922" s="2">
        <v>999</v>
      </c>
      <c r="F922" s="5">
        <v>0.9</v>
      </c>
      <c r="G922" s="2">
        <v>3.8</v>
      </c>
      <c r="H922" s="3">
        <v>594</v>
      </c>
      <c r="I922" s="3">
        <f>(Table3[[#This Row],[actual_price]]-Table3[[#This Row],[discounted_price]])/Table3[[#This Row],[actual_price]]*100</f>
        <v>90.090090090090087</v>
      </c>
      <c r="J922" s="3" t="str">
        <f>IF(Table3[[#This Row],[Discount %'[Calculated']]]&gt;=50,"Yes", "No")</f>
        <v>Yes</v>
      </c>
      <c r="K922" s="3">
        <f>Table3[[#This Row],[actual_price]]*Table3[[#This Row],[rating]]</f>
        <v>3796.2</v>
      </c>
      <c r="L922" s="3" t="str">
        <f>IF(Table3[[#This Row],[discounted_price]]&lt;200, "&lt;$200", IF(Table3[[#This Row],[discounted_price]]&lt;=500, "$200-$500", "&gt;$500" ))</f>
        <v>&lt;$200</v>
      </c>
      <c r="M922" s="3">
        <f>Table3[[#This Row],[rating]]+(Table3[[#This Row],[rating_count]]/1000)</f>
        <v>4.3940000000000001</v>
      </c>
      <c r="N922" s="2" t="s">
        <v>7693</v>
      </c>
      <c r="O922" s="2" t="s">
        <v>7694</v>
      </c>
      <c r="P922" s="2" t="s">
        <v>7695</v>
      </c>
      <c r="Q922" s="2" t="s">
        <v>7696</v>
      </c>
      <c r="R922" s="2" t="s">
        <v>7697</v>
      </c>
      <c r="S922" s="2" t="s">
        <v>7698</v>
      </c>
      <c r="T922" s="2" t="s">
        <v>7699</v>
      </c>
      <c r="U922" s="8" t="s">
        <v>7700</v>
      </c>
    </row>
    <row r="923" spans="1:21" ht="45" customHeight="1" x14ac:dyDescent="0.25">
      <c r="A923" s="7" t="s">
        <v>7701</v>
      </c>
      <c r="B923" s="2" t="s">
        <v>7702</v>
      </c>
      <c r="C923" s="2" t="s">
        <v>7703</v>
      </c>
      <c r="D923" s="4">
        <v>3498</v>
      </c>
      <c r="E923" s="4">
        <v>3875</v>
      </c>
      <c r="F923" s="5">
        <v>0.1</v>
      </c>
      <c r="G923" s="2">
        <v>3.4</v>
      </c>
      <c r="H923" s="3">
        <v>12185</v>
      </c>
      <c r="I923" s="3">
        <f>(Table3[[#This Row],[actual_price]]-Table3[[#This Row],[discounted_price]])/Table3[[#This Row],[actual_price]]*100</f>
        <v>9.7290322580645157</v>
      </c>
      <c r="J923" s="3" t="str">
        <f>IF(Table3[[#This Row],[Discount %'[Calculated']]]&gt;=50,"Yes", "No")</f>
        <v>No</v>
      </c>
      <c r="K923" s="3">
        <f>Table3[[#This Row],[actual_price]]*Table3[[#This Row],[rating]]</f>
        <v>13175</v>
      </c>
      <c r="L923" s="3" t="str">
        <f>IF(Table3[[#This Row],[discounted_price]]&lt;200, "&lt;$200", IF(Table3[[#This Row],[discounted_price]]&lt;=500, "$200-$500", "&gt;$500" ))</f>
        <v>&gt;$500</v>
      </c>
      <c r="M923" s="3">
        <f>Table3[[#This Row],[rating]]+(Table3[[#This Row],[rating_count]]/1000)</f>
        <v>15.585000000000001</v>
      </c>
      <c r="N923" s="2" t="s">
        <v>7704</v>
      </c>
      <c r="O923" s="2" t="s">
        <v>7705</v>
      </c>
      <c r="P923" s="2" t="s">
        <v>7706</v>
      </c>
      <c r="Q923" s="2" t="s">
        <v>7707</v>
      </c>
      <c r="R923" s="2" t="s">
        <v>7708</v>
      </c>
      <c r="S923" s="2" t="s">
        <v>7709</v>
      </c>
      <c r="T923" s="2" t="s">
        <v>7710</v>
      </c>
      <c r="U923" s="8" t="s">
        <v>7711</v>
      </c>
    </row>
    <row r="924" spans="1:21" ht="45" customHeight="1" x14ac:dyDescent="0.25">
      <c r="A924" s="7" t="s">
        <v>7712</v>
      </c>
      <c r="B924" s="2" t="s">
        <v>7713</v>
      </c>
      <c r="C924" s="2" t="s">
        <v>5818</v>
      </c>
      <c r="D924" s="4">
        <v>10099</v>
      </c>
      <c r="E924" s="4">
        <v>19110</v>
      </c>
      <c r="F924" s="5">
        <v>0.47</v>
      </c>
      <c r="G924" s="2">
        <v>4.3</v>
      </c>
      <c r="H924" s="3">
        <v>2623</v>
      </c>
      <c r="I924" s="3">
        <f>(Table3[[#This Row],[actual_price]]-Table3[[#This Row],[discounted_price]])/Table3[[#This Row],[actual_price]]*100</f>
        <v>47.15332286760858</v>
      </c>
      <c r="J924" s="3" t="str">
        <f>IF(Table3[[#This Row],[Discount %'[Calculated']]]&gt;=50,"Yes", "No")</f>
        <v>No</v>
      </c>
      <c r="K924" s="3">
        <f>Table3[[#This Row],[actual_price]]*Table3[[#This Row],[rating]]</f>
        <v>82173</v>
      </c>
      <c r="L924" s="3" t="str">
        <f>IF(Table3[[#This Row],[discounted_price]]&lt;200, "&lt;$200", IF(Table3[[#This Row],[discounted_price]]&lt;=500, "$200-$500", "&gt;$500" ))</f>
        <v>&gt;$500</v>
      </c>
      <c r="M924" s="3">
        <f>Table3[[#This Row],[rating]]+(Table3[[#This Row],[rating_count]]/1000)</f>
        <v>6.923</v>
      </c>
      <c r="N924" s="2" t="s">
        <v>7714</v>
      </c>
      <c r="O924" s="2" t="s">
        <v>7715</v>
      </c>
      <c r="P924" s="2" t="s">
        <v>7716</v>
      </c>
      <c r="Q924" s="2" t="s">
        <v>7717</v>
      </c>
      <c r="R924" s="2" t="s">
        <v>7718</v>
      </c>
      <c r="S924" s="2" t="s">
        <v>7719</v>
      </c>
      <c r="T924" s="2" t="s">
        <v>7720</v>
      </c>
      <c r="U924" s="8" t="s">
        <v>7721</v>
      </c>
    </row>
    <row r="925" spans="1:21" ht="45" customHeight="1" x14ac:dyDescent="0.25">
      <c r="A925" s="7" t="s">
        <v>7722</v>
      </c>
      <c r="B925" s="2" t="s">
        <v>7723</v>
      </c>
      <c r="C925" s="2" t="s">
        <v>6200</v>
      </c>
      <c r="D925" s="2">
        <v>449</v>
      </c>
      <c r="E925" s="2">
        <v>999</v>
      </c>
      <c r="F925" s="5">
        <v>0.55000000000000004</v>
      </c>
      <c r="G925" s="2">
        <v>4.3</v>
      </c>
      <c r="H925" s="3">
        <v>9701</v>
      </c>
      <c r="I925" s="3">
        <f>(Table3[[#This Row],[actual_price]]-Table3[[#This Row],[discounted_price]])/Table3[[#This Row],[actual_price]]*100</f>
        <v>55.055055055055057</v>
      </c>
      <c r="J925" s="3" t="str">
        <f>IF(Table3[[#This Row],[Discount %'[Calculated']]]&gt;=50,"Yes", "No")</f>
        <v>Yes</v>
      </c>
      <c r="K925" s="3">
        <f>Table3[[#This Row],[actual_price]]*Table3[[#This Row],[rating]]</f>
        <v>4295.7</v>
      </c>
      <c r="L925" s="3" t="str">
        <f>IF(Table3[[#This Row],[discounted_price]]&lt;200, "&lt;$200", IF(Table3[[#This Row],[discounted_price]]&lt;=500, "$200-$500", "&gt;$500" ))</f>
        <v>$200-$500</v>
      </c>
      <c r="M925" s="3">
        <f>Table3[[#This Row],[rating]]+(Table3[[#This Row],[rating_count]]/1000)</f>
        <v>14.001000000000001</v>
      </c>
      <c r="N925" s="2" t="s">
        <v>7724</v>
      </c>
      <c r="O925" s="2" t="s">
        <v>7725</v>
      </c>
      <c r="P925" s="2" t="s">
        <v>7726</v>
      </c>
      <c r="Q925" s="2" t="s">
        <v>7727</v>
      </c>
      <c r="R925" s="2" t="s">
        <v>7728</v>
      </c>
      <c r="S925" s="2" t="s">
        <v>7729</v>
      </c>
      <c r="T925" s="2" t="s">
        <v>7730</v>
      </c>
      <c r="U925" s="8" t="s">
        <v>7731</v>
      </c>
    </row>
    <row r="926" spans="1:21" ht="45" customHeight="1" x14ac:dyDescent="0.25">
      <c r="A926" s="7" t="s">
        <v>7732</v>
      </c>
      <c r="B926" s="2" t="s">
        <v>7733</v>
      </c>
      <c r="C926" s="2" t="s">
        <v>7734</v>
      </c>
      <c r="D926" s="2">
        <v>150</v>
      </c>
      <c r="E926" s="2">
        <v>150</v>
      </c>
      <c r="F926" s="5">
        <v>0</v>
      </c>
      <c r="G926" s="2">
        <v>4.3</v>
      </c>
      <c r="H926" s="3">
        <v>15867</v>
      </c>
      <c r="I926" s="3">
        <f>(Table3[[#This Row],[actual_price]]-Table3[[#This Row],[discounted_price]])/Table3[[#This Row],[actual_price]]*100</f>
        <v>0</v>
      </c>
      <c r="J926" s="3" t="str">
        <f>IF(Table3[[#This Row],[Discount %'[Calculated']]]&gt;=50,"Yes", "No")</f>
        <v>No</v>
      </c>
      <c r="K926" s="3">
        <f>Table3[[#This Row],[actual_price]]*Table3[[#This Row],[rating]]</f>
        <v>645</v>
      </c>
      <c r="L926" s="3" t="str">
        <f>IF(Table3[[#This Row],[discounted_price]]&lt;200, "&lt;$200", IF(Table3[[#This Row],[discounted_price]]&lt;=500, "$200-$500", "&gt;$500" ))</f>
        <v>&lt;$200</v>
      </c>
      <c r="M926" s="3">
        <f>Table3[[#This Row],[rating]]+(Table3[[#This Row],[rating_count]]/1000)</f>
        <v>20.167000000000002</v>
      </c>
      <c r="N926" s="2" t="s">
        <v>7735</v>
      </c>
      <c r="O926" s="2" t="s">
        <v>7736</v>
      </c>
      <c r="P926" s="2" t="s">
        <v>7737</v>
      </c>
      <c r="Q926" s="2" t="s">
        <v>7738</v>
      </c>
      <c r="R926" s="2" t="s">
        <v>7739</v>
      </c>
      <c r="S926" s="2" t="s">
        <v>7740</v>
      </c>
      <c r="T926" s="2" t="s">
        <v>7741</v>
      </c>
      <c r="U926" s="8" t="s">
        <v>7742</v>
      </c>
    </row>
    <row r="927" spans="1:21" ht="45" customHeight="1" x14ac:dyDescent="0.25">
      <c r="A927" s="7" t="s">
        <v>546</v>
      </c>
      <c r="B927" s="2" t="s">
        <v>547</v>
      </c>
      <c r="C927" s="2" t="s">
        <v>18</v>
      </c>
      <c r="D927" s="2">
        <v>348</v>
      </c>
      <c r="E927" s="4">
        <v>1499</v>
      </c>
      <c r="F927" s="5">
        <v>0.77</v>
      </c>
      <c r="G927" s="2">
        <v>4.2</v>
      </c>
      <c r="H927" s="3">
        <v>656</v>
      </c>
      <c r="I927" s="3">
        <f>(Table3[[#This Row],[actual_price]]-Table3[[#This Row],[discounted_price]])/Table3[[#This Row],[actual_price]]*100</f>
        <v>76.784523015343566</v>
      </c>
      <c r="J927" s="3" t="str">
        <f>IF(Table3[[#This Row],[Discount %'[Calculated']]]&gt;=50,"Yes", "No")</f>
        <v>Yes</v>
      </c>
      <c r="K927" s="3">
        <f>Table3[[#This Row],[actual_price]]*Table3[[#This Row],[rating]]</f>
        <v>6295.8</v>
      </c>
      <c r="L927" s="3" t="str">
        <f>IF(Table3[[#This Row],[discounted_price]]&lt;200, "&lt;$200", IF(Table3[[#This Row],[discounted_price]]&lt;=500, "$200-$500", "&gt;$500" ))</f>
        <v>$200-$500</v>
      </c>
      <c r="M927" s="3">
        <f>Table3[[#This Row],[rating]]+(Table3[[#This Row],[rating_count]]/1000)</f>
        <v>4.8559999999999999</v>
      </c>
      <c r="N927" s="2" t="s">
        <v>548</v>
      </c>
      <c r="O927" s="2" t="s">
        <v>549</v>
      </c>
      <c r="P927" s="2" t="s">
        <v>550</v>
      </c>
      <c r="Q927" s="2" t="s">
        <v>551</v>
      </c>
      <c r="R927" s="2" t="s">
        <v>552</v>
      </c>
      <c r="S927" s="2" t="s">
        <v>553</v>
      </c>
      <c r="T927" s="2" t="s">
        <v>554</v>
      </c>
      <c r="U927" s="8" t="s">
        <v>7743</v>
      </c>
    </row>
    <row r="928" spans="1:21" ht="45" customHeight="1" x14ac:dyDescent="0.25">
      <c r="A928" s="7" t="s">
        <v>7744</v>
      </c>
      <c r="B928" s="2" t="s">
        <v>7745</v>
      </c>
      <c r="C928" s="2" t="s">
        <v>5443</v>
      </c>
      <c r="D928" s="4">
        <v>1199</v>
      </c>
      <c r="E928" s="4">
        <v>2999</v>
      </c>
      <c r="F928" s="5">
        <v>0.6</v>
      </c>
      <c r="G928" s="2">
        <v>4.0999999999999996</v>
      </c>
      <c r="H928" s="3">
        <v>10725</v>
      </c>
      <c r="I928" s="3">
        <f>(Table3[[#This Row],[actual_price]]-Table3[[#This Row],[discounted_price]])/Table3[[#This Row],[actual_price]]*100</f>
        <v>60.020006668889621</v>
      </c>
      <c r="J928" s="3" t="str">
        <f>IF(Table3[[#This Row],[Discount %'[Calculated']]]&gt;=50,"Yes", "No")</f>
        <v>Yes</v>
      </c>
      <c r="K928" s="3">
        <f>Table3[[#This Row],[actual_price]]*Table3[[#This Row],[rating]]</f>
        <v>12295.9</v>
      </c>
      <c r="L928" s="3" t="str">
        <f>IF(Table3[[#This Row],[discounted_price]]&lt;200, "&lt;$200", IF(Table3[[#This Row],[discounted_price]]&lt;=500, "$200-$500", "&gt;$500" ))</f>
        <v>&gt;$500</v>
      </c>
      <c r="M928" s="3">
        <f>Table3[[#This Row],[rating]]+(Table3[[#This Row],[rating_count]]/1000)</f>
        <v>14.824999999999999</v>
      </c>
      <c r="N928" s="2" t="s">
        <v>7746</v>
      </c>
      <c r="O928" s="2" t="s">
        <v>7747</v>
      </c>
      <c r="P928" s="2" t="s">
        <v>7748</v>
      </c>
      <c r="Q928" s="2" t="s">
        <v>7749</v>
      </c>
      <c r="R928" s="2" t="s">
        <v>7750</v>
      </c>
      <c r="S928" s="2" t="s">
        <v>13058</v>
      </c>
      <c r="T928" s="2" t="s">
        <v>7751</v>
      </c>
      <c r="U928" s="8" t="s">
        <v>7752</v>
      </c>
    </row>
    <row r="929" spans="1:21" ht="45" customHeight="1" x14ac:dyDescent="0.25">
      <c r="A929" s="7" t="s">
        <v>7753</v>
      </c>
      <c r="B929" s="2" t="s">
        <v>7754</v>
      </c>
      <c r="C929" s="2" t="s">
        <v>5369</v>
      </c>
      <c r="D929" s="2">
        <v>397</v>
      </c>
      <c r="E929" s="2">
        <v>899</v>
      </c>
      <c r="F929" s="5">
        <v>0.56000000000000005</v>
      </c>
      <c r="G929" s="2">
        <v>4</v>
      </c>
      <c r="H929" s="3">
        <v>3025</v>
      </c>
      <c r="I929" s="3">
        <f>(Table3[[#This Row],[actual_price]]-Table3[[#This Row],[discounted_price]])/Table3[[#This Row],[actual_price]]*100</f>
        <v>55.83982202447163</v>
      </c>
      <c r="J929" s="3" t="str">
        <f>IF(Table3[[#This Row],[Discount %'[Calculated']]]&gt;=50,"Yes", "No")</f>
        <v>Yes</v>
      </c>
      <c r="K929" s="3">
        <f>Table3[[#This Row],[actual_price]]*Table3[[#This Row],[rating]]</f>
        <v>3596</v>
      </c>
      <c r="L929" s="3" t="str">
        <f>IF(Table3[[#This Row],[discounted_price]]&lt;200, "&lt;$200", IF(Table3[[#This Row],[discounted_price]]&lt;=500, "$200-$500", "&gt;$500" ))</f>
        <v>$200-$500</v>
      </c>
      <c r="M929" s="3">
        <f>Table3[[#This Row],[rating]]+(Table3[[#This Row],[rating_count]]/1000)</f>
        <v>7.0250000000000004</v>
      </c>
      <c r="N929" s="2" t="s">
        <v>7755</v>
      </c>
      <c r="O929" s="2" t="s">
        <v>7756</v>
      </c>
      <c r="P929" s="2" t="s">
        <v>7757</v>
      </c>
      <c r="Q929" s="2" t="s">
        <v>7758</v>
      </c>
      <c r="R929" s="2" t="s">
        <v>13059</v>
      </c>
      <c r="S929" s="2" t="s">
        <v>7759</v>
      </c>
      <c r="T929" s="2" t="s">
        <v>7760</v>
      </c>
      <c r="U929" s="8" t="s">
        <v>7761</v>
      </c>
    </row>
    <row r="930" spans="1:21" ht="45" customHeight="1" x14ac:dyDescent="0.25">
      <c r="A930" s="7" t="s">
        <v>556</v>
      </c>
      <c r="B930" s="2" t="s">
        <v>557</v>
      </c>
      <c r="C930" s="2" t="s">
        <v>18</v>
      </c>
      <c r="D930" s="2">
        <v>154</v>
      </c>
      <c r="E930" s="2">
        <v>349</v>
      </c>
      <c r="F930" s="5">
        <v>0.56000000000000005</v>
      </c>
      <c r="G930" s="2">
        <v>4.3</v>
      </c>
      <c r="H930" s="3">
        <v>7064</v>
      </c>
      <c r="I930" s="3">
        <f>(Table3[[#This Row],[actual_price]]-Table3[[#This Row],[discounted_price]])/Table3[[#This Row],[actual_price]]*100</f>
        <v>55.873925501432666</v>
      </c>
      <c r="J930" s="3" t="str">
        <f>IF(Table3[[#This Row],[Discount %'[Calculated']]]&gt;=50,"Yes", "No")</f>
        <v>Yes</v>
      </c>
      <c r="K930" s="3">
        <f>Table3[[#This Row],[actual_price]]*Table3[[#This Row],[rating]]</f>
        <v>1500.7</v>
      </c>
      <c r="L930" s="3" t="str">
        <f>IF(Table3[[#This Row],[discounted_price]]&lt;200, "&lt;$200", IF(Table3[[#This Row],[discounted_price]]&lt;=500, "$200-$500", "&gt;$500" ))</f>
        <v>&lt;$200</v>
      </c>
      <c r="M930" s="3">
        <f>Table3[[#This Row],[rating]]+(Table3[[#This Row],[rating_count]]/1000)</f>
        <v>11.364000000000001</v>
      </c>
      <c r="N930" s="2" t="s">
        <v>558</v>
      </c>
      <c r="O930" s="2" t="s">
        <v>559</v>
      </c>
      <c r="P930" s="2" t="s">
        <v>560</v>
      </c>
      <c r="Q930" s="2" t="s">
        <v>561</v>
      </c>
      <c r="R930" s="2" t="s">
        <v>562</v>
      </c>
      <c r="S930" s="2" t="s">
        <v>563</v>
      </c>
      <c r="T930" s="2" t="s">
        <v>7762</v>
      </c>
      <c r="U930" s="8" t="s">
        <v>7763</v>
      </c>
    </row>
    <row r="931" spans="1:21" ht="45" customHeight="1" x14ac:dyDescent="0.25">
      <c r="A931" s="7" t="s">
        <v>7764</v>
      </c>
      <c r="B931" s="2" t="s">
        <v>7765</v>
      </c>
      <c r="C931" s="2" t="s">
        <v>6007</v>
      </c>
      <c r="D931" s="2">
        <v>699</v>
      </c>
      <c r="E931" s="4">
        <v>1490</v>
      </c>
      <c r="F931" s="5">
        <v>0.53</v>
      </c>
      <c r="G931" s="2">
        <v>4</v>
      </c>
      <c r="H931" s="3">
        <v>5736</v>
      </c>
      <c r="I931" s="3">
        <f>(Table3[[#This Row],[actual_price]]-Table3[[#This Row],[discounted_price]])/Table3[[#This Row],[actual_price]]*100</f>
        <v>53.087248322147651</v>
      </c>
      <c r="J931" s="3" t="str">
        <f>IF(Table3[[#This Row],[Discount %'[Calculated']]]&gt;=50,"Yes", "No")</f>
        <v>Yes</v>
      </c>
      <c r="K931" s="3">
        <f>Table3[[#This Row],[actual_price]]*Table3[[#This Row],[rating]]</f>
        <v>5960</v>
      </c>
      <c r="L931" s="3" t="str">
        <f>IF(Table3[[#This Row],[discounted_price]]&lt;200, "&lt;$200", IF(Table3[[#This Row],[discounted_price]]&lt;=500, "$200-$500", "&gt;$500" ))</f>
        <v>&gt;$500</v>
      </c>
      <c r="M931" s="3">
        <f>Table3[[#This Row],[rating]]+(Table3[[#This Row],[rating_count]]/1000)</f>
        <v>9.7360000000000007</v>
      </c>
      <c r="N931" s="2" t="s">
        <v>7766</v>
      </c>
      <c r="O931" s="2" t="s">
        <v>7767</v>
      </c>
      <c r="P931" s="2" t="s">
        <v>7768</v>
      </c>
      <c r="Q931" s="2" t="s">
        <v>7769</v>
      </c>
      <c r="R931" s="2" t="s">
        <v>7770</v>
      </c>
      <c r="S931" s="2" t="s">
        <v>7771</v>
      </c>
      <c r="T931" s="2" t="s">
        <v>7772</v>
      </c>
      <c r="U931" s="8" t="s">
        <v>7773</v>
      </c>
    </row>
    <row r="932" spans="1:21" ht="45" customHeight="1" x14ac:dyDescent="0.25">
      <c r="A932" s="7" t="s">
        <v>7774</v>
      </c>
      <c r="B932" s="2" t="s">
        <v>7775</v>
      </c>
      <c r="C932" s="2" t="s">
        <v>3066</v>
      </c>
      <c r="D932" s="4">
        <v>1679</v>
      </c>
      <c r="E932" s="4">
        <v>1999</v>
      </c>
      <c r="F932" s="5">
        <v>0.16</v>
      </c>
      <c r="G932" s="2">
        <v>4.0999999999999996</v>
      </c>
      <c r="H932" s="3">
        <v>72563</v>
      </c>
      <c r="I932" s="3">
        <f>(Table3[[#This Row],[actual_price]]-Table3[[#This Row],[discounted_price]])/Table3[[#This Row],[actual_price]]*100</f>
        <v>16.008004002001002</v>
      </c>
      <c r="J932" s="3" t="str">
        <f>IF(Table3[[#This Row],[Discount %'[Calculated']]]&gt;=50,"Yes", "No")</f>
        <v>No</v>
      </c>
      <c r="K932" s="3">
        <f>Table3[[#This Row],[actual_price]]*Table3[[#This Row],[rating]]</f>
        <v>8195.9</v>
      </c>
      <c r="L932" s="3" t="str">
        <f>IF(Table3[[#This Row],[discounted_price]]&lt;200, "&lt;$200", IF(Table3[[#This Row],[discounted_price]]&lt;=500, "$200-$500", "&gt;$500" ))</f>
        <v>&gt;$500</v>
      </c>
      <c r="M932" s="3">
        <f>Table3[[#This Row],[rating]]+(Table3[[#This Row],[rating_count]]/1000)</f>
        <v>76.662999999999997</v>
      </c>
      <c r="N932" s="2" t="s">
        <v>7776</v>
      </c>
      <c r="O932" s="2" t="s">
        <v>7777</v>
      </c>
      <c r="P932" s="2" t="s">
        <v>7778</v>
      </c>
      <c r="Q932" s="2" t="s">
        <v>7779</v>
      </c>
      <c r="R932" s="2" t="s">
        <v>7780</v>
      </c>
      <c r="S932" s="2" t="s">
        <v>7781</v>
      </c>
      <c r="T932" s="2" t="s">
        <v>7782</v>
      </c>
      <c r="U932" s="8" t="s">
        <v>7783</v>
      </c>
    </row>
    <row r="933" spans="1:21" ht="45" customHeight="1" x14ac:dyDescent="0.25">
      <c r="A933" s="7" t="s">
        <v>7784</v>
      </c>
      <c r="B933" s="2" t="s">
        <v>7785</v>
      </c>
      <c r="C933" s="2" t="s">
        <v>4856</v>
      </c>
      <c r="D933" s="2">
        <v>354</v>
      </c>
      <c r="E933" s="4">
        <v>1500</v>
      </c>
      <c r="F933" s="5">
        <v>0.76</v>
      </c>
      <c r="G933" s="2">
        <v>4</v>
      </c>
      <c r="H933" s="3">
        <v>1026</v>
      </c>
      <c r="I933" s="3">
        <f>(Table3[[#This Row],[actual_price]]-Table3[[#This Row],[discounted_price]])/Table3[[#This Row],[actual_price]]*100</f>
        <v>76.400000000000006</v>
      </c>
      <c r="J933" s="3" t="str">
        <f>IF(Table3[[#This Row],[Discount %'[Calculated']]]&gt;=50,"Yes", "No")</f>
        <v>Yes</v>
      </c>
      <c r="K933" s="3">
        <f>Table3[[#This Row],[actual_price]]*Table3[[#This Row],[rating]]</f>
        <v>6000</v>
      </c>
      <c r="L933" s="3" t="str">
        <f>IF(Table3[[#This Row],[discounted_price]]&lt;200, "&lt;$200", IF(Table3[[#This Row],[discounted_price]]&lt;=500, "$200-$500", "&gt;$500" ))</f>
        <v>$200-$500</v>
      </c>
      <c r="M933" s="3">
        <f>Table3[[#This Row],[rating]]+(Table3[[#This Row],[rating_count]]/1000)</f>
        <v>5.0259999999999998</v>
      </c>
      <c r="N933" s="2" t="s">
        <v>7786</v>
      </c>
      <c r="O933" s="2" t="s">
        <v>7787</v>
      </c>
      <c r="P933" s="2" t="s">
        <v>7788</v>
      </c>
      <c r="Q933" s="2" t="s">
        <v>7789</v>
      </c>
      <c r="R933" s="2" t="s">
        <v>7790</v>
      </c>
      <c r="S933" s="2" t="s">
        <v>7791</v>
      </c>
      <c r="T933" s="2" t="s">
        <v>7792</v>
      </c>
      <c r="U933" s="8" t="s">
        <v>7793</v>
      </c>
    </row>
    <row r="934" spans="1:21" ht="45" customHeight="1" x14ac:dyDescent="0.25">
      <c r="A934" s="7" t="s">
        <v>7794</v>
      </c>
      <c r="B934" s="2" t="s">
        <v>7795</v>
      </c>
      <c r="C934" s="2" t="s">
        <v>7796</v>
      </c>
      <c r="D934" s="4">
        <v>1199</v>
      </c>
      <c r="E934" s="4">
        <v>5499</v>
      </c>
      <c r="F934" s="5">
        <v>0.78</v>
      </c>
      <c r="G934" s="2">
        <v>3.8</v>
      </c>
      <c r="H934" s="3">
        <v>2043</v>
      </c>
      <c r="I934" s="3">
        <f>(Table3[[#This Row],[actual_price]]-Table3[[#This Row],[discounted_price]])/Table3[[#This Row],[actual_price]]*100</f>
        <v>78.196035642844151</v>
      </c>
      <c r="J934" s="3" t="str">
        <f>IF(Table3[[#This Row],[Discount %'[Calculated']]]&gt;=50,"Yes", "No")</f>
        <v>Yes</v>
      </c>
      <c r="K934" s="3">
        <f>Table3[[#This Row],[actual_price]]*Table3[[#This Row],[rating]]</f>
        <v>20896.2</v>
      </c>
      <c r="L934" s="3" t="str">
        <f>IF(Table3[[#This Row],[discounted_price]]&lt;200, "&lt;$200", IF(Table3[[#This Row],[discounted_price]]&lt;=500, "$200-$500", "&gt;$500" ))</f>
        <v>&gt;$500</v>
      </c>
      <c r="M934" s="3">
        <f>Table3[[#This Row],[rating]]+(Table3[[#This Row],[rating_count]]/1000)</f>
        <v>5.843</v>
      </c>
      <c r="N934" s="2" t="s">
        <v>7797</v>
      </c>
      <c r="O934" s="2" t="s">
        <v>7798</v>
      </c>
      <c r="P934" s="2" t="s">
        <v>7799</v>
      </c>
      <c r="Q934" s="2" t="s">
        <v>7800</v>
      </c>
      <c r="R934" s="2" t="s">
        <v>7801</v>
      </c>
      <c r="S934" s="2" t="s">
        <v>7802</v>
      </c>
      <c r="T934" s="2" t="s">
        <v>7803</v>
      </c>
      <c r="U934" s="8" t="s">
        <v>7804</v>
      </c>
    </row>
    <row r="935" spans="1:21" ht="45" customHeight="1" x14ac:dyDescent="0.25">
      <c r="A935" s="7" t="s">
        <v>7805</v>
      </c>
      <c r="B935" s="2" t="s">
        <v>7806</v>
      </c>
      <c r="C935" s="2" t="s">
        <v>5996</v>
      </c>
      <c r="D935" s="2">
        <v>379</v>
      </c>
      <c r="E935" s="4">
        <v>1499</v>
      </c>
      <c r="F935" s="5">
        <v>0.75</v>
      </c>
      <c r="G935" s="2">
        <v>4.2</v>
      </c>
      <c r="H935" s="3">
        <v>4149</v>
      </c>
      <c r="I935" s="3">
        <f>(Table3[[#This Row],[actual_price]]-Table3[[#This Row],[discounted_price]])/Table3[[#This Row],[actual_price]]*100</f>
        <v>74.716477651767846</v>
      </c>
      <c r="J935" s="3" t="str">
        <f>IF(Table3[[#This Row],[Discount %'[Calculated']]]&gt;=50,"Yes", "No")</f>
        <v>Yes</v>
      </c>
      <c r="K935" s="3">
        <f>Table3[[#This Row],[actual_price]]*Table3[[#This Row],[rating]]</f>
        <v>6295.8</v>
      </c>
      <c r="L935" s="3" t="str">
        <f>IF(Table3[[#This Row],[discounted_price]]&lt;200, "&lt;$200", IF(Table3[[#This Row],[discounted_price]]&lt;=500, "$200-$500", "&gt;$500" ))</f>
        <v>$200-$500</v>
      </c>
      <c r="M935" s="3">
        <f>Table3[[#This Row],[rating]]+(Table3[[#This Row],[rating_count]]/1000)</f>
        <v>8.3490000000000002</v>
      </c>
      <c r="N935" s="2" t="s">
        <v>7807</v>
      </c>
      <c r="O935" s="2" t="s">
        <v>7808</v>
      </c>
      <c r="P935" s="2" t="s">
        <v>7809</v>
      </c>
      <c r="Q935" s="2" t="s">
        <v>7810</v>
      </c>
      <c r="R935" s="2" t="s">
        <v>7811</v>
      </c>
      <c r="S935" s="2" t="s">
        <v>7812</v>
      </c>
      <c r="T935" s="2" t="s">
        <v>7813</v>
      </c>
      <c r="U935" s="8" t="s">
        <v>7814</v>
      </c>
    </row>
    <row r="936" spans="1:21" ht="45" customHeight="1" x14ac:dyDescent="0.25">
      <c r="A936" s="7" t="s">
        <v>7815</v>
      </c>
      <c r="B936" s="2" t="s">
        <v>7816</v>
      </c>
      <c r="C936" s="2" t="s">
        <v>5122</v>
      </c>
      <c r="D936" s="2">
        <v>499</v>
      </c>
      <c r="E936" s="2">
        <v>775</v>
      </c>
      <c r="F936" s="5">
        <v>0.36</v>
      </c>
      <c r="G936" s="2">
        <v>4.3</v>
      </c>
      <c r="H936" s="3">
        <v>74</v>
      </c>
      <c r="I936" s="3">
        <f>(Table3[[#This Row],[actual_price]]-Table3[[#This Row],[discounted_price]])/Table3[[#This Row],[actual_price]]*100</f>
        <v>35.612903225806456</v>
      </c>
      <c r="J936" s="3" t="str">
        <f>IF(Table3[[#This Row],[Discount %'[Calculated']]]&gt;=50,"Yes", "No")</f>
        <v>No</v>
      </c>
      <c r="K936" s="3">
        <f>Table3[[#This Row],[actual_price]]*Table3[[#This Row],[rating]]</f>
        <v>3332.5</v>
      </c>
      <c r="L936" s="3" t="str">
        <f>IF(Table3[[#This Row],[discounted_price]]&lt;200, "&lt;$200", IF(Table3[[#This Row],[discounted_price]]&lt;=500, "$200-$500", "&gt;$500" ))</f>
        <v>$200-$500</v>
      </c>
      <c r="M936" s="3">
        <f>Table3[[#This Row],[rating]]+(Table3[[#This Row],[rating_count]]/1000)</f>
        <v>4.3739999999999997</v>
      </c>
      <c r="N936" s="2" t="s">
        <v>7817</v>
      </c>
      <c r="O936" s="2" t="s">
        <v>7818</v>
      </c>
      <c r="P936" s="2" t="s">
        <v>7819</v>
      </c>
      <c r="Q936" s="2" t="s">
        <v>7820</v>
      </c>
      <c r="R936" s="2" t="s">
        <v>7821</v>
      </c>
      <c r="S936" s="2" t="s">
        <v>7822</v>
      </c>
      <c r="T936" s="2" t="s">
        <v>7823</v>
      </c>
      <c r="U936" s="8" t="s">
        <v>7824</v>
      </c>
    </row>
    <row r="937" spans="1:21" ht="45" customHeight="1" x14ac:dyDescent="0.25">
      <c r="A937" s="7" t="s">
        <v>7825</v>
      </c>
      <c r="B937" s="2" t="s">
        <v>7826</v>
      </c>
      <c r="C937" s="2" t="s">
        <v>7827</v>
      </c>
      <c r="D937" s="4">
        <v>10389</v>
      </c>
      <c r="E937" s="4">
        <v>32000</v>
      </c>
      <c r="F937" s="5">
        <v>0.68</v>
      </c>
      <c r="G937" s="2">
        <v>4.4000000000000004</v>
      </c>
      <c r="H937" s="3">
        <v>41398</v>
      </c>
      <c r="I937" s="3">
        <f>(Table3[[#This Row],[actual_price]]-Table3[[#This Row],[discounted_price]])/Table3[[#This Row],[actual_price]]*100</f>
        <v>67.534374999999997</v>
      </c>
      <c r="J937" s="3" t="str">
        <f>IF(Table3[[#This Row],[Discount %'[Calculated']]]&gt;=50,"Yes", "No")</f>
        <v>Yes</v>
      </c>
      <c r="K937" s="3">
        <f>Table3[[#This Row],[actual_price]]*Table3[[#This Row],[rating]]</f>
        <v>140800</v>
      </c>
      <c r="L937" s="3" t="str">
        <f>IF(Table3[[#This Row],[discounted_price]]&lt;200, "&lt;$200", IF(Table3[[#This Row],[discounted_price]]&lt;=500, "$200-$500", "&gt;$500" ))</f>
        <v>&gt;$500</v>
      </c>
      <c r="M937" s="3">
        <f>Table3[[#This Row],[rating]]+(Table3[[#This Row],[rating_count]]/1000)</f>
        <v>45.798000000000002</v>
      </c>
      <c r="N937" s="2" t="s">
        <v>7828</v>
      </c>
      <c r="O937" s="2" t="s">
        <v>7829</v>
      </c>
      <c r="P937" s="2" t="s">
        <v>7830</v>
      </c>
      <c r="Q937" s="2" t="s">
        <v>7831</v>
      </c>
      <c r="R937" s="2" t="s">
        <v>7832</v>
      </c>
      <c r="S937" s="2" t="s">
        <v>7833</v>
      </c>
      <c r="T937" s="2" t="s">
        <v>7834</v>
      </c>
      <c r="U937" s="8" t="s">
        <v>7835</v>
      </c>
    </row>
    <row r="938" spans="1:21" ht="45" customHeight="1" x14ac:dyDescent="0.25">
      <c r="A938" s="7" t="s">
        <v>7836</v>
      </c>
      <c r="B938" s="2" t="s">
        <v>7837</v>
      </c>
      <c r="C938" s="2" t="s">
        <v>7026</v>
      </c>
      <c r="D938" s="2">
        <v>649</v>
      </c>
      <c r="E938" s="4">
        <v>1300</v>
      </c>
      <c r="F938" s="5">
        <v>0.5</v>
      </c>
      <c r="G938" s="2">
        <v>4.0999999999999996</v>
      </c>
      <c r="H938" s="3">
        <v>5195</v>
      </c>
      <c r="I938" s="3">
        <f>(Table3[[#This Row],[actual_price]]-Table3[[#This Row],[discounted_price]])/Table3[[#This Row],[actual_price]]*100</f>
        <v>50.076923076923073</v>
      </c>
      <c r="J938" s="3" t="str">
        <f>IF(Table3[[#This Row],[Discount %'[Calculated']]]&gt;=50,"Yes", "No")</f>
        <v>Yes</v>
      </c>
      <c r="K938" s="3">
        <f>Table3[[#This Row],[actual_price]]*Table3[[#This Row],[rating]]</f>
        <v>5329.9999999999991</v>
      </c>
      <c r="L938" s="3" t="str">
        <f>IF(Table3[[#This Row],[discounted_price]]&lt;200, "&lt;$200", IF(Table3[[#This Row],[discounted_price]]&lt;=500, "$200-$500", "&gt;$500" ))</f>
        <v>&gt;$500</v>
      </c>
      <c r="M938" s="3">
        <f>Table3[[#This Row],[rating]]+(Table3[[#This Row],[rating_count]]/1000)</f>
        <v>9.2949999999999999</v>
      </c>
      <c r="N938" s="2" t="s">
        <v>7838</v>
      </c>
      <c r="O938" s="2" t="s">
        <v>7839</v>
      </c>
      <c r="P938" s="2" t="s">
        <v>7840</v>
      </c>
      <c r="Q938" s="2" t="s">
        <v>7841</v>
      </c>
      <c r="R938" s="2" t="s">
        <v>7842</v>
      </c>
      <c r="S938" s="2" t="s">
        <v>7843</v>
      </c>
      <c r="T938" s="2" t="s">
        <v>7844</v>
      </c>
      <c r="U938" s="8" t="s">
        <v>7845</v>
      </c>
    </row>
    <row r="939" spans="1:21" ht="45" customHeight="1" x14ac:dyDescent="0.25">
      <c r="A939" s="7" t="s">
        <v>7846</v>
      </c>
      <c r="B939" s="2" t="s">
        <v>7847</v>
      </c>
      <c r="C939" s="2" t="s">
        <v>7848</v>
      </c>
      <c r="D939" s="4">
        <v>1199</v>
      </c>
      <c r="E939" s="4">
        <v>1999</v>
      </c>
      <c r="F939" s="5">
        <v>0.4</v>
      </c>
      <c r="G939" s="2">
        <v>4.5</v>
      </c>
      <c r="H939" s="3">
        <v>22420</v>
      </c>
      <c r="I939" s="3">
        <f>(Table3[[#This Row],[actual_price]]-Table3[[#This Row],[discounted_price]])/Table3[[#This Row],[actual_price]]*100</f>
        <v>40.020010005002497</v>
      </c>
      <c r="J939" s="3" t="str">
        <f>IF(Table3[[#This Row],[Discount %'[Calculated']]]&gt;=50,"Yes", "No")</f>
        <v>No</v>
      </c>
      <c r="K939" s="3">
        <f>Table3[[#This Row],[actual_price]]*Table3[[#This Row],[rating]]</f>
        <v>8995.5</v>
      </c>
      <c r="L939" s="3" t="str">
        <f>IF(Table3[[#This Row],[discounted_price]]&lt;200, "&lt;$200", IF(Table3[[#This Row],[discounted_price]]&lt;=500, "$200-$500", "&gt;$500" ))</f>
        <v>&gt;$500</v>
      </c>
      <c r="M939" s="3">
        <f>Table3[[#This Row],[rating]]+(Table3[[#This Row],[rating_count]]/1000)</f>
        <v>26.92</v>
      </c>
      <c r="N939" s="2" t="s">
        <v>7849</v>
      </c>
      <c r="O939" s="2" t="s">
        <v>900</v>
      </c>
      <c r="P939" s="2" t="s">
        <v>901</v>
      </c>
      <c r="Q939" s="2" t="s">
        <v>902</v>
      </c>
      <c r="R939" s="2" t="s">
        <v>903</v>
      </c>
      <c r="S939" s="2" t="s">
        <v>904</v>
      </c>
      <c r="T939" s="2" t="s">
        <v>7850</v>
      </c>
      <c r="U939" s="8" t="s">
        <v>7851</v>
      </c>
    </row>
    <row r="940" spans="1:21" ht="45" customHeight="1" x14ac:dyDescent="0.25">
      <c r="A940" s="7" t="s">
        <v>586</v>
      </c>
      <c r="B940" s="2" t="s">
        <v>587</v>
      </c>
      <c r="C940" s="2" t="s">
        <v>18</v>
      </c>
      <c r="D940" s="2">
        <v>139</v>
      </c>
      <c r="E940" s="2">
        <v>999</v>
      </c>
      <c r="F940" s="5">
        <v>0.86</v>
      </c>
      <c r="G940" s="2">
        <v>4</v>
      </c>
      <c r="H940" s="3">
        <v>1313</v>
      </c>
      <c r="I940" s="3">
        <f>(Table3[[#This Row],[actual_price]]-Table3[[#This Row],[discounted_price]])/Table3[[#This Row],[actual_price]]*100</f>
        <v>86.086086086086084</v>
      </c>
      <c r="J940" s="3" t="str">
        <f>IF(Table3[[#This Row],[Discount %'[Calculated']]]&gt;=50,"Yes", "No")</f>
        <v>Yes</v>
      </c>
      <c r="K940" s="3">
        <f>Table3[[#This Row],[actual_price]]*Table3[[#This Row],[rating]]</f>
        <v>3996</v>
      </c>
      <c r="L940" s="3" t="str">
        <f>IF(Table3[[#This Row],[discounted_price]]&lt;200, "&lt;$200", IF(Table3[[#This Row],[discounted_price]]&lt;=500, "$200-$500", "&gt;$500" ))</f>
        <v>&lt;$200</v>
      </c>
      <c r="M940" s="3">
        <f>Table3[[#This Row],[rating]]+(Table3[[#This Row],[rating_count]]/1000)</f>
        <v>5.3129999999999997</v>
      </c>
      <c r="N940" s="2" t="s">
        <v>588</v>
      </c>
      <c r="O940" s="2" t="s">
        <v>589</v>
      </c>
      <c r="P940" s="2" t="s">
        <v>590</v>
      </c>
      <c r="Q940" s="2" t="s">
        <v>591</v>
      </c>
      <c r="R940" s="2" t="s">
        <v>592</v>
      </c>
      <c r="S940" s="2" t="s">
        <v>593</v>
      </c>
      <c r="T940" s="2" t="s">
        <v>594</v>
      </c>
      <c r="U940" s="8" t="s">
        <v>7852</v>
      </c>
    </row>
    <row r="941" spans="1:21" ht="45" customHeight="1" x14ac:dyDescent="0.25">
      <c r="A941" s="7" t="s">
        <v>7853</v>
      </c>
      <c r="B941" s="2" t="s">
        <v>7854</v>
      </c>
      <c r="C941" s="2" t="s">
        <v>3066</v>
      </c>
      <c r="D941" s="2">
        <v>889</v>
      </c>
      <c r="E941" s="4">
        <v>1999</v>
      </c>
      <c r="F941" s="5">
        <v>0.56000000000000005</v>
      </c>
      <c r="G941" s="2">
        <v>4.2</v>
      </c>
      <c r="H941" s="3">
        <v>2284</v>
      </c>
      <c r="I941" s="3">
        <f>(Table3[[#This Row],[actual_price]]-Table3[[#This Row],[discounted_price]])/Table3[[#This Row],[actual_price]]*100</f>
        <v>55.52776388194097</v>
      </c>
      <c r="J941" s="3" t="str">
        <f>IF(Table3[[#This Row],[Discount %'[Calculated']]]&gt;=50,"Yes", "No")</f>
        <v>Yes</v>
      </c>
      <c r="K941" s="3">
        <f>Table3[[#This Row],[actual_price]]*Table3[[#This Row],[rating]]</f>
        <v>8395.8000000000011</v>
      </c>
      <c r="L941" s="3" t="str">
        <f>IF(Table3[[#This Row],[discounted_price]]&lt;200, "&lt;$200", IF(Table3[[#This Row],[discounted_price]]&lt;=500, "$200-$500", "&gt;$500" ))</f>
        <v>&gt;$500</v>
      </c>
      <c r="M941" s="3">
        <f>Table3[[#This Row],[rating]]+(Table3[[#This Row],[rating_count]]/1000)</f>
        <v>6.484</v>
      </c>
      <c r="N941" s="2" t="s">
        <v>7855</v>
      </c>
      <c r="O941" s="2" t="s">
        <v>7856</v>
      </c>
      <c r="P941" s="2" t="s">
        <v>7857</v>
      </c>
      <c r="Q941" s="2" t="s">
        <v>7858</v>
      </c>
      <c r="R941" s="2" t="s">
        <v>7859</v>
      </c>
      <c r="S941" s="2" t="s">
        <v>7860</v>
      </c>
      <c r="T941" s="2" t="s">
        <v>7861</v>
      </c>
      <c r="U941" s="8" t="s">
        <v>7862</v>
      </c>
    </row>
    <row r="942" spans="1:21" ht="45" customHeight="1" x14ac:dyDescent="0.25">
      <c r="A942" s="7" t="s">
        <v>7863</v>
      </c>
      <c r="B942" s="2" t="s">
        <v>7864</v>
      </c>
      <c r="C942" s="2" t="s">
        <v>5102</v>
      </c>
      <c r="D942" s="4">
        <v>1409</v>
      </c>
      <c r="E942" s="4">
        <v>2199</v>
      </c>
      <c r="F942" s="5">
        <v>0.36</v>
      </c>
      <c r="G942" s="2">
        <v>3.9</v>
      </c>
      <c r="H942" s="3">
        <v>427</v>
      </c>
      <c r="I942" s="3">
        <f>(Table3[[#This Row],[actual_price]]-Table3[[#This Row],[discounted_price]])/Table3[[#This Row],[actual_price]]*100</f>
        <v>35.925420645748069</v>
      </c>
      <c r="J942" s="3" t="str">
        <f>IF(Table3[[#This Row],[Discount %'[Calculated']]]&gt;=50,"Yes", "No")</f>
        <v>No</v>
      </c>
      <c r="K942" s="3">
        <f>Table3[[#This Row],[actual_price]]*Table3[[#This Row],[rating]]</f>
        <v>8576.1</v>
      </c>
      <c r="L942" s="3" t="str">
        <f>IF(Table3[[#This Row],[discounted_price]]&lt;200, "&lt;$200", IF(Table3[[#This Row],[discounted_price]]&lt;=500, "$200-$500", "&gt;$500" ))</f>
        <v>&gt;$500</v>
      </c>
      <c r="M942" s="3">
        <f>Table3[[#This Row],[rating]]+(Table3[[#This Row],[rating_count]]/1000)</f>
        <v>4.327</v>
      </c>
      <c r="N942" s="2" t="s">
        <v>7865</v>
      </c>
      <c r="O942" s="2" t="s">
        <v>7866</v>
      </c>
      <c r="P942" s="2" t="s">
        <v>7867</v>
      </c>
      <c r="Q942" s="2" t="s">
        <v>7868</v>
      </c>
      <c r="R942" s="2" t="s">
        <v>7869</v>
      </c>
      <c r="S942" s="2" t="s">
        <v>7870</v>
      </c>
      <c r="T942" s="2" t="s">
        <v>7871</v>
      </c>
      <c r="U942" s="8" t="s">
        <v>7872</v>
      </c>
    </row>
    <row r="943" spans="1:21" ht="45" customHeight="1" x14ac:dyDescent="0.25">
      <c r="A943" s="7" t="s">
        <v>7873</v>
      </c>
      <c r="B943" s="2" t="s">
        <v>7874</v>
      </c>
      <c r="C943" s="2" t="s">
        <v>7875</v>
      </c>
      <c r="D943" s="2">
        <v>549</v>
      </c>
      <c r="E943" s="4">
        <v>1999</v>
      </c>
      <c r="F943" s="5">
        <v>0.73</v>
      </c>
      <c r="G943" s="2">
        <v>4.3</v>
      </c>
      <c r="H943" s="3">
        <v>1367</v>
      </c>
      <c r="I943" s="3">
        <f>(Table3[[#This Row],[actual_price]]-Table3[[#This Row],[discounted_price]])/Table3[[#This Row],[actual_price]]*100</f>
        <v>72.536268134067043</v>
      </c>
      <c r="J943" s="3" t="str">
        <f>IF(Table3[[#This Row],[Discount %'[Calculated']]]&gt;=50,"Yes", "No")</f>
        <v>Yes</v>
      </c>
      <c r="K943" s="3">
        <f>Table3[[#This Row],[actual_price]]*Table3[[#This Row],[rating]]</f>
        <v>8595.6999999999989</v>
      </c>
      <c r="L943" s="3" t="str">
        <f>IF(Table3[[#This Row],[discounted_price]]&lt;200, "&lt;$200", IF(Table3[[#This Row],[discounted_price]]&lt;=500, "$200-$500", "&gt;$500" ))</f>
        <v>&gt;$500</v>
      </c>
      <c r="M943" s="3">
        <f>Table3[[#This Row],[rating]]+(Table3[[#This Row],[rating_count]]/1000)</f>
        <v>5.6669999999999998</v>
      </c>
      <c r="N943" s="2" t="s">
        <v>7876</v>
      </c>
      <c r="O943" s="2" t="s">
        <v>7877</v>
      </c>
      <c r="P943" s="2" t="s">
        <v>7878</v>
      </c>
      <c r="Q943" s="2" t="s">
        <v>7879</v>
      </c>
      <c r="R943" s="2" t="s">
        <v>7880</v>
      </c>
      <c r="S943" s="2" t="s">
        <v>7881</v>
      </c>
      <c r="T943" s="2" t="s">
        <v>7882</v>
      </c>
      <c r="U943" s="8" t="s">
        <v>7883</v>
      </c>
    </row>
    <row r="944" spans="1:21" ht="45" customHeight="1" x14ac:dyDescent="0.25">
      <c r="A944" s="7" t="s">
        <v>7884</v>
      </c>
      <c r="B944" s="2" t="s">
        <v>7885</v>
      </c>
      <c r="C944" s="2" t="s">
        <v>7796</v>
      </c>
      <c r="D944" s="2">
        <v>749</v>
      </c>
      <c r="E944" s="4">
        <v>1799</v>
      </c>
      <c r="F944" s="5">
        <v>0.57999999999999996</v>
      </c>
      <c r="G944" s="2">
        <v>4</v>
      </c>
      <c r="H944" s="3">
        <v>13199</v>
      </c>
      <c r="I944" s="3">
        <f>(Table3[[#This Row],[actual_price]]-Table3[[#This Row],[discounted_price]])/Table3[[#This Row],[actual_price]]*100</f>
        <v>58.365758754863819</v>
      </c>
      <c r="J944" s="3" t="str">
        <f>IF(Table3[[#This Row],[Discount %'[Calculated']]]&gt;=50,"Yes", "No")</f>
        <v>Yes</v>
      </c>
      <c r="K944" s="3">
        <f>Table3[[#This Row],[actual_price]]*Table3[[#This Row],[rating]]</f>
        <v>7196</v>
      </c>
      <c r="L944" s="3" t="str">
        <f>IF(Table3[[#This Row],[discounted_price]]&lt;200, "&lt;$200", IF(Table3[[#This Row],[discounted_price]]&lt;=500, "$200-$500", "&gt;$500" ))</f>
        <v>&gt;$500</v>
      </c>
      <c r="M944" s="3">
        <f>Table3[[#This Row],[rating]]+(Table3[[#This Row],[rating_count]]/1000)</f>
        <v>17.198999999999998</v>
      </c>
      <c r="N944" s="2" t="s">
        <v>7886</v>
      </c>
      <c r="O944" s="2" t="s">
        <v>7887</v>
      </c>
      <c r="P944" s="2" t="s">
        <v>7888</v>
      </c>
      <c r="Q944" s="2" t="s">
        <v>7889</v>
      </c>
      <c r="R944" s="2" t="s">
        <v>7890</v>
      </c>
      <c r="S944" s="2" t="s">
        <v>13060</v>
      </c>
      <c r="T944" s="2" t="s">
        <v>7891</v>
      </c>
      <c r="U944" s="8" t="s">
        <v>7892</v>
      </c>
    </row>
    <row r="945" spans="1:21" ht="45" customHeight="1" x14ac:dyDescent="0.25">
      <c r="A945" s="7" t="s">
        <v>596</v>
      </c>
      <c r="B945" s="2" t="s">
        <v>597</v>
      </c>
      <c r="C945" s="2" t="s">
        <v>18</v>
      </c>
      <c r="D945" s="2">
        <v>329</v>
      </c>
      <c r="E945" s="2">
        <v>845</v>
      </c>
      <c r="F945" s="5">
        <v>0.61</v>
      </c>
      <c r="G945" s="2">
        <v>4.2</v>
      </c>
      <c r="H945" s="3">
        <v>29746</v>
      </c>
      <c r="I945" s="3">
        <f>(Table3[[#This Row],[actual_price]]-Table3[[#This Row],[discounted_price]])/Table3[[#This Row],[actual_price]]*100</f>
        <v>61.065088757396445</v>
      </c>
      <c r="J945" s="3" t="str">
        <f>IF(Table3[[#This Row],[Discount %'[Calculated']]]&gt;=50,"Yes", "No")</f>
        <v>Yes</v>
      </c>
      <c r="K945" s="3">
        <f>Table3[[#This Row],[actual_price]]*Table3[[#This Row],[rating]]</f>
        <v>3549</v>
      </c>
      <c r="L945" s="3" t="str">
        <f>IF(Table3[[#This Row],[discounted_price]]&lt;200, "&lt;$200", IF(Table3[[#This Row],[discounted_price]]&lt;=500, "$200-$500", "&gt;$500" ))</f>
        <v>$200-$500</v>
      </c>
      <c r="M945" s="3">
        <f>Table3[[#This Row],[rating]]+(Table3[[#This Row],[rating_count]]/1000)</f>
        <v>33.945999999999998</v>
      </c>
      <c r="N945" s="2" t="s">
        <v>598</v>
      </c>
      <c r="O945" s="2" t="s">
        <v>599</v>
      </c>
      <c r="P945" s="2" t="s">
        <v>600</v>
      </c>
      <c r="Q945" s="2" t="s">
        <v>601</v>
      </c>
      <c r="R945" s="2" t="s">
        <v>602</v>
      </c>
      <c r="S945" s="2" t="s">
        <v>603</v>
      </c>
      <c r="T945" s="2" t="s">
        <v>7893</v>
      </c>
      <c r="U945" s="8" t="s">
        <v>7894</v>
      </c>
    </row>
    <row r="946" spans="1:21" ht="45" customHeight="1" x14ac:dyDescent="0.25">
      <c r="A946" s="7" t="s">
        <v>7895</v>
      </c>
      <c r="B946" s="2" t="s">
        <v>7896</v>
      </c>
      <c r="C946" s="2" t="s">
        <v>18</v>
      </c>
      <c r="D946" s="2">
        <v>379</v>
      </c>
      <c r="E946" s="4">
        <v>1099</v>
      </c>
      <c r="F946" s="5">
        <v>0.66</v>
      </c>
      <c r="G946" s="2">
        <v>4.3</v>
      </c>
      <c r="H946" s="3">
        <v>2806</v>
      </c>
      <c r="I946" s="3">
        <f>(Table3[[#This Row],[actual_price]]-Table3[[#This Row],[discounted_price]])/Table3[[#This Row],[actual_price]]*100</f>
        <v>65.514103730664246</v>
      </c>
      <c r="J946" s="3" t="str">
        <f>IF(Table3[[#This Row],[Discount %'[Calculated']]]&gt;=50,"Yes", "No")</f>
        <v>Yes</v>
      </c>
      <c r="K946" s="3">
        <f>Table3[[#This Row],[actual_price]]*Table3[[#This Row],[rating]]</f>
        <v>4725.7</v>
      </c>
      <c r="L946" s="3" t="str">
        <f>IF(Table3[[#This Row],[discounted_price]]&lt;200, "&lt;$200", IF(Table3[[#This Row],[discounted_price]]&lt;=500, "$200-$500", "&gt;$500" ))</f>
        <v>$200-$500</v>
      </c>
      <c r="M946" s="3">
        <f>Table3[[#This Row],[rating]]+(Table3[[#This Row],[rating_count]]/1000)</f>
        <v>7.1059999999999999</v>
      </c>
      <c r="N946" s="2" t="s">
        <v>7897</v>
      </c>
      <c r="O946" s="2" t="s">
        <v>964</v>
      </c>
      <c r="P946" s="2" t="s">
        <v>965</v>
      </c>
      <c r="Q946" s="2" t="s">
        <v>966</v>
      </c>
      <c r="R946" s="2" t="s">
        <v>967</v>
      </c>
      <c r="S946" s="2" t="s">
        <v>968</v>
      </c>
      <c r="T946" s="2" t="s">
        <v>7898</v>
      </c>
      <c r="U946" s="8" t="s">
        <v>7899</v>
      </c>
    </row>
    <row r="947" spans="1:21" ht="45" customHeight="1" x14ac:dyDescent="0.25">
      <c r="A947" s="7" t="s">
        <v>7900</v>
      </c>
      <c r="B947" s="2" t="s">
        <v>7901</v>
      </c>
      <c r="C947" s="2" t="s">
        <v>2948</v>
      </c>
      <c r="D947" s="4">
        <v>5998</v>
      </c>
      <c r="E947" s="4">
        <v>7999</v>
      </c>
      <c r="F947" s="5">
        <v>0.25</v>
      </c>
      <c r="G947" s="2">
        <v>4.2</v>
      </c>
      <c r="H947" s="3">
        <v>30355</v>
      </c>
      <c r="I947" s="3">
        <f>(Table3[[#This Row],[actual_price]]-Table3[[#This Row],[discounted_price]])/Table3[[#This Row],[actual_price]]*100</f>
        <v>25.015626953369168</v>
      </c>
      <c r="J947" s="3" t="str">
        <f>IF(Table3[[#This Row],[Discount %'[Calculated']]]&gt;=50,"Yes", "No")</f>
        <v>No</v>
      </c>
      <c r="K947" s="3">
        <f>Table3[[#This Row],[actual_price]]*Table3[[#This Row],[rating]]</f>
        <v>33595.800000000003</v>
      </c>
      <c r="L947" s="3" t="str">
        <f>IF(Table3[[#This Row],[discounted_price]]&lt;200, "&lt;$200", IF(Table3[[#This Row],[discounted_price]]&lt;=500, "$200-$500", "&gt;$500" ))</f>
        <v>&gt;$500</v>
      </c>
      <c r="M947" s="3">
        <f>Table3[[#This Row],[rating]]+(Table3[[#This Row],[rating_count]]/1000)</f>
        <v>34.555</v>
      </c>
      <c r="N947" s="2" t="s">
        <v>7902</v>
      </c>
      <c r="O947" s="2" t="s">
        <v>7903</v>
      </c>
      <c r="P947" s="2" t="s">
        <v>7904</v>
      </c>
      <c r="Q947" s="2" t="s">
        <v>7905</v>
      </c>
      <c r="R947" s="2" t="s">
        <v>7906</v>
      </c>
      <c r="S947" s="2" t="s">
        <v>7907</v>
      </c>
      <c r="T947" s="2" t="s">
        <v>7908</v>
      </c>
      <c r="U947" s="8" t="s">
        <v>7909</v>
      </c>
    </row>
    <row r="948" spans="1:21" ht="45" customHeight="1" x14ac:dyDescent="0.25">
      <c r="A948" s="7" t="s">
        <v>7910</v>
      </c>
      <c r="B948" s="2" t="s">
        <v>7911</v>
      </c>
      <c r="C948" s="2" t="s">
        <v>6200</v>
      </c>
      <c r="D948" s="2">
        <v>299</v>
      </c>
      <c r="E948" s="4">
        <v>1499</v>
      </c>
      <c r="F948" s="5">
        <v>0.8</v>
      </c>
      <c r="G948" s="2">
        <v>4.2</v>
      </c>
      <c r="H948" s="3">
        <v>2868</v>
      </c>
      <c r="I948" s="3">
        <f>(Table3[[#This Row],[actual_price]]-Table3[[#This Row],[discounted_price]])/Table3[[#This Row],[actual_price]]*100</f>
        <v>80.053368912608406</v>
      </c>
      <c r="J948" s="3" t="str">
        <f>IF(Table3[[#This Row],[Discount %'[Calculated']]]&gt;=50,"Yes", "No")</f>
        <v>Yes</v>
      </c>
      <c r="K948" s="3">
        <f>Table3[[#This Row],[actual_price]]*Table3[[#This Row],[rating]]</f>
        <v>6295.8</v>
      </c>
      <c r="L948" s="3" t="str">
        <f>IF(Table3[[#This Row],[discounted_price]]&lt;200, "&lt;$200", IF(Table3[[#This Row],[discounted_price]]&lt;=500, "$200-$500", "&gt;$500" ))</f>
        <v>$200-$500</v>
      </c>
      <c r="M948" s="3">
        <f>Table3[[#This Row],[rating]]+(Table3[[#This Row],[rating_count]]/1000)</f>
        <v>7.0679999999999996</v>
      </c>
      <c r="N948" s="2" t="s">
        <v>7912</v>
      </c>
      <c r="O948" s="2" t="s">
        <v>7913</v>
      </c>
      <c r="P948" s="2" t="s">
        <v>7914</v>
      </c>
      <c r="Q948" s="2" t="s">
        <v>7915</v>
      </c>
      <c r="R948" s="2" t="s">
        <v>7916</v>
      </c>
      <c r="S948" s="2" t="s">
        <v>7917</v>
      </c>
      <c r="T948" s="2" t="s">
        <v>7918</v>
      </c>
      <c r="U948" s="8" t="s">
        <v>7919</v>
      </c>
    </row>
    <row r="949" spans="1:21" ht="45" customHeight="1" x14ac:dyDescent="0.25">
      <c r="A949" s="7" t="s">
        <v>7920</v>
      </c>
      <c r="B949" s="2" t="s">
        <v>7921</v>
      </c>
      <c r="C949" s="2" t="s">
        <v>5996</v>
      </c>
      <c r="D949" s="2">
        <v>379</v>
      </c>
      <c r="E949" s="4">
        <v>1499</v>
      </c>
      <c r="F949" s="5">
        <v>0.75</v>
      </c>
      <c r="G949" s="2">
        <v>4.0999999999999996</v>
      </c>
      <c r="H949" s="3">
        <v>670</v>
      </c>
      <c r="I949" s="3">
        <f>(Table3[[#This Row],[actual_price]]-Table3[[#This Row],[discounted_price]])/Table3[[#This Row],[actual_price]]*100</f>
        <v>74.716477651767846</v>
      </c>
      <c r="J949" s="3" t="str">
        <f>IF(Table3[[#This Row],[Discount %'[Calculated']]]&gt;=50,"Yes", "No")</f>
        <v>Yes</v>
      </c>
      <c r="K949" s="3">
        <f>Table3[[#This Row],[actual_price]]*Table3[[#This Row],[rating]]</f>
        <v>6145.9</v>
      </c>
      <c r="L949" s="3" t="str">
        <f>IF(Table3[[#This Row],[discounted_price]]&lt;200, "&lt;$200", IF(Table3[[#This Row],[discounted_price]]&lt;=500, "$200-$500", "&gt;$500" ))</f>
        <v>$200-$500</v>
      </c>
      <c r="M949" s="3">
        <f>Table3[[#This Row],[rating]]+(Table3[[#This Row],[rating_count]]/1000)</f>
        <v>4.7699999999999996</v>
      </c>
      <c r="N949" s="2" t="s">
        <v>7922</v>
      </c>
      <c r="O949" s="2" t="s">
        <v>7923</v>
      </c>
      <c r="P949" s="2" t="s">
        <v>7924</v>
      </c>
      <c r="Q949" s="2" t="s">
        <v>7925</v>
      </c>
      <c r="R949" s="2" t="s">
        <v>7926</v>
      </c>
      <c r="S949" s="2" t="s">
        <v>7927</v>
      </c>
      <c r="T949" s="2" t="s">
        <v>7928</v>
      </c>
      <c r="U949" s="8" t="s">
        <v>7929</v>
      </c>
    </row>
    <row r="950" spans="1:21" ht="45" customHeight="1" x14ac:dyDescent="0.25">
      <c r="A950" s="7" t="s">
        <v>7930</v>
      </c>
      <c r="B950" s="2" t="s">
        <v>7931</v>
      </c>
      <c r="C950" s="2" t="s">
        <v>7932</v>
      </c>
      <c r="D950" s="4">
        <v>1399</v>
      </c>
      <c r="E950" s="4">
        <v>2999</v>
      </c>
      <c r="F950" s="5">
        <v>0.53</v>
      </c>
      <c r="G950" s="2">
        <v>4.3</v>
      </c>
      <c r="H950" s="3">
        <v>3530</v>
      </c>
      <c r="I950" s="3">
        <f>(Table3[[#This Row],[actual_price]]-Table3[[#This Row],[discounted_price]])/Table3[[#This Row],[actual_price]]*100</f>
        <v>53.351117039013005</v>
      </c>
      <c r="J950" s="3" t="str">
        <f>IF(Table3[[#This Row],[Discount %'[Calculated']]]&gt;=50,"Yes", "No")</f>
        <v>Yes</v>
      </c>
      <c r="K950" s="3">
        <f>Table3[[#This Row],[actual_price]]*Table3[[#This Row],[rating]]</f>
        <v>12895.699999999999</v>
      </c>
      <c r="L950" s="3" t="str">
        <f>IF(Table3[[#This Row],[discounted_price]]&lt;200, "&lt;$200", IF(Table3[[#This Row],[discounted_price]]&lt;=500, "$200-$500", "&gt;$500" ))</f>
        <v>&gt;$500</v>
      </c>
      <c r="M950" s="3">
        <f>Table3[[#This Row],[rating]]+(Table3[[#This Row],[rating_count]]/1000)</f>
        <v>7.83</v>
      </c>
      <c r="N950" s="2" t="s">
        <v>7933</v>
      </c>
      <c r="O950" s="2" t="s">
        <v>7934</v>
      </c>
      <c r="P950" s="2" t="s">
        <v>7935</v>
      </c>
      <c r="Q950" s="2" t="s">
        <v>7936</v>
      </c>
      <c r="R950" s="2" t="s">
        <v>7937</v>
      </c>
      <c r="S950" s="2" t="s">
        <v>7938</v>
      </c>
      <c r="T950" s="2" t="s">
        <v>7939</v>
      </c>
      <c r="U950" s="8" t="s">
        <v>7940</v>
      </c>
    </row>
    <row r="951" spans="1:21" ht="45" customHeight="1" x14ac:dyDescent="0.25">
      <c r="A951" s="7" t="s">
        <v>7941</v>
      </c>
      <c r="B951" s="2" t="s">
        <v>7942</v>
      </c>
      <c r="C951" s="2" t="s">
        <v>7943</v>
      </c>
      <c r="D951" s="2">
        <v>699</v>
      </c>
      <c r="E951" s="4">
        <v>1299</v>
      </c>
      <c r="F951" s="5">
        <v>0.46</v>
      </c>
      <c r="G951" s="2">
        <v>4.3</v>
      </c>
      <c r="H951" s="3">
        <v>6183</v>
      </c>
      <c r="I951" s="3">
        <f>(Table3[[#This Row],[actual_price]]-Table3[[#This Row],[discounted_price]])/Table3[[#This Row],[actual_price]]*100</f>
        <v>46.189376443418013</v>
      </c>
      <c r="J951" s="3" t="str">
        <f>IF(Table3[[#This Row],[Discount %'[Calculated']]]&gt;=50,"Yes", "No")</f>
        <v>No</v>
      </c>
      <c r="K951" s="3">
        <f>Table3[[#This Row],[actual_price]]*Table3[[#This Row],[rating]]</f>
        <v>5585.7</v>
      </c>
      <c r="L951" s="3" t="str">
        <f>IF(Table3[[#This Row],[discounted_price]]&lt;200, "&lt;$200", IF(Table3[[#This Row],[discounted_price]]&lt;=500, "$200-$500", "&gt;$500" ))</f>
        <v>&gt;$500</v>
      </c>
      <c r="M951" s="3">
        <f>Table3[[#This Row],[rating]]+(Table3[[#This Row],[rating_count]]/1000)</f>
        <v>10.483000000000001</v>
      </c>
      <c r="N951" s="2" t="s">
        <v>7944</v>
      </c>
      <c r="O951" s="2" t="s">
        <v>7945</v>
      </c>
      <c r="P951" s="2" t="s">
        <v>7946</v>
      </c>
      <c r="Q951" s="2" t="s">
        <v>7947</v>
      </c>
      <c r="R951" s="2" t="s">
        <v>7948</v>
      </c>
      <c r="S951" s="2" t="s">
        <v>7949</v>
      </c>
      <c r="T951" s="2" t="s">
        <v>7950</v>
      </c>
      <c r="U951" s="8" t="s">
        <v>7951</v>
      </c>
    </row>
    <row r="952" spans="1:21" ht="45" customHeight="1" x14ac:dyDescent="0.25">
      <c r="A952" s="7" t="s">
        <v>7952</v>
      </c>
      <c r="B952" s="2" t="s">
        <v>7953</v>
      </c>
      <c r="C952" s="2" t="s">
        <v>6273</v>
      </c>
      <c r="D952" s="2">
        <v>300</v>
      </c>
      <c r="E952" s="2">
        <v>300</v>
      </c>
      <c r="F952" s="5">
        <v>0</v>
      </c>
      <c r="G952" s="2">
        <v>4.2</v>
      </c>
      <c r="H952" s="3">
        <v>419</v>
      </c>
      <c r="I952" s="3">
        <f>(Table3[[#This Row],[actual_price]]-Table3[[#This Row],[discounted_price]])/Table3[[#This Row],[actual_price]]*100</f>
        <v>0</v>
      </c>
      <c r="J952" s="3" t="str">
        <f>IF(Table3[[#This Row],[Discount %'[Calculated']]]&gt;=50,"Yes", "No")</f>
        <v>No</v>
      </c>
      <c r="K952" s="3">
        <f>Table3[[#This Row],[actual_price]]*Table3[[#This Row],[rating]]</f>
        <v>1260</v>
      </c>
      <c r="L952" s="3" t="str">
        <f>IF(Table3[[#This Row],[discounted_price]]&lt;200, "&lt;$200", IF(Table3[[#This Row],[discounted_price]]&lt;=500, "$200-$500", "&gt;$500" ))</f>
        <v>$200-$500</v>
      </c>
      <c r="M952" s="3">
        <f>Table3[[#This Row],[rating]]+(Table3[[#This Row],[rating_count]]/1000)</f>
        <v>4.6189999999999998</v>
      </c>
      <c r="N952" s="2" t="s">
        <v>7954</v>
      </c>
      <c r="O952" s="2" t="s">
        <v>7955</v>
      </c>
      <c r="P952" s="2" t="s">
        <v>7956</v>
      </c>
      <c r="Q952" s="2" t="s">
        <v>7957</v>
      </c>
      <c r="R952" s="2" t="s">
        <v>7958</v>
      </c>
      <c r="S952" s="2" t="s">
        <v>7959</v>
      </c>
      <c r="T952" s="2" t="s">
        <v>7960</v>
      </c>
      <c r="U952" s="8" t="s">
        <v>7961</v>
      </c>
    </row>
    <row r="953" spans="1:21" ht="45" customHeight="1" x14ac:dyDescent="0.25">
      <c r="A953" s="7" t="s">
        <v>7962</v>
      </c>
      <c r="B953" s="2" t="s">
        <v>7963</v>
      </c>
      <c r="C953" s="2" t="s">
        <v>5358</v>
      </c>
      <c r="D953" s="2">
        <v>999</v>
      </c>
      <c r="E953" s="4">
        <v>1995</v>
      </c>
      <c r="F953" s="5">
        <v>0.5</v>
      </c>
      <c r="G953" s="2">
        <v>4.5</v>
      </c>
      <c r="H953" s="3">
        <v>7317</v>
      </c>
      <c r="I953" s="3">
        <f>(Table3[[#This Row],[actual_price]]-Table3[[#This Row],[discounted_price]])/Table3[[#This Row],[actual_price]]*100</f>
        <v>49.924812030075188</v>
      </c>
      <c r="J953" s="3" t="str">
        <f>IF(Table3[[#This Row],[Discount %'[Calculated']]]&gt;=50,"Yes", "No")</f>
        <v>No</v>
      </c>
      <c r="K953" s="3">
        <f>Table3[[#This Row],[actual_price]]*Table3[[#This Row],[rating]]</f>
        <v>8977.5</v>
      </c>
      <c r="L953" s="3" t="str">
        <f>IF(Table3[[#This Row],[discounted_price]]&lt;200, "&lt;$200", IF(Table3[[#This Row],[discounted_price]]&lt;=500, "$200-$500", "&gt;$500" ))</f>
        <v>&gt;$500</v>
      </c>
      <c r="M953" s="3">
        <f>Table3[[#This Row],[rating]]+(Table3[[#This Row],[rating_count]]/1000)</f>
        <v>11.817</v>
      </c>
      <c r="N953" s="2" t="s">
        <v>7964</v>
      </c>
      <c r="O953" s="2" t="s">
        <v>7965</v>
      </c>
      <c r="P953" s="2" t="s">
        <v>7966</v>
      </c>
      <c r="Q953" s="2" t="s">
        <v>7967</v>
      </c>
      <c r="R953" s="2" t="s">
        <v>7968</v>
      </c>
      <c r="S953" s="2" t="s">
        <v>7969</v>
      </c>
      <c r="T953" s="2" t="s">
        <v>7970</v>
      </c>
      <c r="U953" s="8" t="s">
        <v>7971</v>
      </c>
    </row>
    <row r="954" spans="1:21" ht="45" customHeight="1" x14ac:dyDescent="0.25">
      <c r="A954" s="7" t="s">
        <v>7972</v>
      </c>
      <c r="B954" s="2" t="s">
        <v>7973</v>
      </c>
      <c r="C954" s="2" t="s">
        <v>7974</v>
      </c>
      <c r="D954" s="2">
        <v>535</v>
      </c>
      <c r="E954" s="2">
        <v>535</v>
      </c>
      <c r="F954" s="5">
        <v>0</v>
      </c>
      <c r="G954" s="2">
        <v>4.4000000000000004</v>
      </c>
      <c r="H954" s="3">
        <v>4426</v>
      </c>
      <c r="I954" s="3">
        <f>(Table3[[#This Row],[actual_price]]-Table3[[#This Row],[discounted_price]])/Table3[[#This Row],[actual_price]]*100</f>
        <v>0</v>
      </c>
      <c r="J954" s="3" t="str">
        <f>IF(Table3[[#This Row],[Discount %'[Calculated']]]&gt;=50,"Yes", "No")</f>
        <v>No</v>
      </c>
      <c r="K954" s="3">
        <f>Table3[[#This Row],[actual_price]]*Table3[[#This Row],[rating]]</f>
        <v>2354</v>
      </c>
      <c r="L954" s="3" t="str">
        <f>IF(Table3[[#This Row],[discounted_price]]&lt;200, "&lt;$200", IF(Table3[[#This Row],[discounted_price]]&lt;=500, "$200-$500", "&gt;$500" ))</f>
        <v>&gt;$500</v>
      </c>
      <c r="M954" s="3">
        <f>Table3[[#This Row],[rating]]+(Table3[[#This Row],[rating_count]]/1000)</f>
        <v>8.8260000000000005</v>
      </c>
      <c r="N954" s="2" t="s">
        <v>7975</v>
      </c>
      <c r="O954" s="2" t="s">
        <v>7976</v>
      </c>
      <c r="P954" s="2" t="s">
        <v>7977</v>
      </c>
      <c r="Q954" s="2" t="s">
        <v>7978</v>
      </c>
      <c r="R954" s="2" t="s">
        <v>7979</v>
      </c>
      <c r="S954" s="2" t="s">
        <v>7980</v>
      </c>
      <c r="T954" s="2" t="s">
        <v>7981</v>
      </c>
      <c r="U954" s="8" t="s">
        <v>7982</v>
      </c>
    </row>
    <row r="955" spans="1:21" ht="45" customHeight="1" x14ac:dyDescent="0.25">
      <c r="A955" s="7" t="s">
        <v>606</v>
      </c>
      <c r="B955" s="2" t="s">
        <v>607</v>
      </c>
      <c r="C955" s="2" t="s">
        <v>169</v>
      </c>
      <c r="D955" s="4">
        <v>13999</v>
      </c>
      <c r="E955" s="4">
        <v>24999</v>
      </c>
      <c r="F955" s="5">
        <v>0.44</v>
      </c>
      <c r="G955" s="2">
        <v>4.2</v>
      </c>
      <c r="H955" s="3">
        <v>45237</v>
      </c>
      <c r="I955" s="3">
        <f>(Table3[[#This Row],[actual_price]]-Table3[[#This Row],[discounted_price]])/Table3[[#This Row],[actual_price]]*100</f>
        <v>44.001760070402817</v>
      </c>
      <c r="J955" s="3" t="str">
        <f>IF(Table3[[#This Row],[Discount %'[Calculated']]]&gt;=50,"Yes", "No")</f>
        <v>No</v>
      </c>
      <c r="K955" s="3">
        <f>Table3[[#This Row],[actual_price]]*Table3[[#This Row],[rating]]</f>
        <v>104995.8</v>
      </c>
      <c r="L955" s="3" t="str">
        <f>IF(Table3[[#This Row],[discounted_price]]&lt;200, "&lt;$200", IF(Table3[[#This Row],[discounted_price]]&lt;=500, "$200-$500", "&gt;$500" ))</f>
        <v>&gt;$500</v>
      </c>
      <c r="M955" s="3">
        <f>Table3[[#This Row],[rating]]+(Table3[[#This Row],[rating_count]]/1000)</f>
        <v>49.437000000000005</v>
      </c>
      <c r="N955" s="2" t="s">
        <v>608</v>
      </c>
      <c r="O955" s="2" t="s">
        <v>609</v>
      </c>
      <c r="P955" s="2" t="s">
        <v>610</v>
      </c>
      <c r="Q955" s="2" t="s">
        <v>611</v>
      </c>
      <c r="R955" s="2" t="s">
        <v>612</v>
      </c>
      <c r="S955" s="2" t="s">
        <v>613</v>
      </c>
      <c r="T955" s="2" t="s">
        <v>7983</v>
      </c>
      <c r="U955" s="8" t="s">
        <v>7984</v>
      </c>
    </row>
    <row r="956" spans="1:21" ht="45" customHeight="1" x14ac:dyDescent="0.25">
      <c r="A956" s="7" t="s">
        <v>7985</v>
      </c>
      <c r="B956" s="2" t="s">
        <v>7986</v>
      </c>
      <c r="C956" s="2" t="s">
        <v>6200</v>
      </c>
      <c r="D956" s="2">
        <v>269</v>
      </c>
      <c r="E956" s="4">
        <v>1099</v>
      </c>
      <c r="F956" s="5">
        <v>0.76</v>
      </c>
      <c r="G956" s="2">
        <v>4.0999999999999996</v>
      </c>
      <c r="H956" s="3">
        <v>1092</v>
      </c>
      <c r="I956" s="3">
        <f>(Table3[[#This Row],[actual_price]]-Table3[[#This Row],[discounted_price]])/Table3[[#This Row],[actual_price]]*100</f>
        <v>75.52320291173794</v>
      </c>
      <c r="J956" s="3" t="str">
        <f>IF(Table3[[#This Row],[Discount %'[Calculated']]]&gt;=50,"Yes", "No")</f>
        <v>Yes</v>
      </c>
      <c r="K956" s="3">
        <f>Table3[[#This Row],[actual_price]]*Table3[[#This Row],[rating]]</f>
        <v>4505.8999999999996</v>
      </c>
      <c r="L956" s="3" t="str">
        <f>IF(Table3[[#This Row],[discounted_price]]&lt;200, "&lt;$200", IF(Table3[[#This Row],[discounted_price]]&lt;=500, "$200-$500", "&gt;$500" ))</f>
        <v>$200-$500</v>
      </c>
      <c r="M956" s="3">
        <f>Table3[[#This Row],[rating]]+(Table3[[#This Row],[rating_count]]/1000)</f>
        <v>5.1920000000000002</v>
      </c>
      <c r="N956" s="2" t="s">
        <v>7987</v>
      </c>
      <c r="O956" s="2" t="s">
        <v>7988</v>
      </c>
      <c r="P956" s="2" t="s">
        <v>7989</v>
      </c>
      <c r="Q956" s="2" t="s">
        <v>7990</v>
      </c>
      <c r="R956" s="2" t="s">
        <v>7991</v>
      </c>
      <c r="S956" s="2" t="s">
        <v>7992</v>
      </c>
      <c r="T956" s="2" t="s">
        <v>7993</v>
      </c>
      <c r="U956" s="8" t="s">
        <v>7994</v>
      </c>
    </row>
    <row r="957" spans="1:21" ht="45" customHeight="1" x14ac:dyDescent="0.25">
      <c r="A957" s="7" t="s">
        <v>7995</v>
      </c>
      <c r="B957" s="2" t="s">
        <v>7996</v>
      </c>
      <c r="C957" s="2" t="s">
        <v>7089</v>
      </c>
      <c r="D957" s="2">
        <v>341</v>
      </c>
      <c r="E957" s="2">
        <v>450</v>
      </c>
      <c r="F957" s="5">
        <v>0.24</v>
      </c>
      <c r="G957" s="2">
        <v>4.3</v>
      </c>
      <c r="H957" s="3">
        <v>2493</v>
      </c>
      <c r="I957" s="3">
        <f>(Table3[[#This Row],[actual_price]]-Table3[[#This Row],[discounted_price]])/Table3[[#This Row],[actual_price]]*100</f>
        <v>24.222222222222221</v>
      </c>
      <c r="J957" s="3" t="str">
        <f>IF(Table3[[#This Row],[Discount %'[Calculated']]]&gt;=50,"Yes", "No")</f>
        <v>No</v>
      </c>
      <c r="K957" s="3">
        <f>Table3[[#This Row],[actual_price]]*Table3[[#This Row],[rating]]</f>
        <v>1935</v>
      </c>
      <c r="L957" s="3" t="str">
        <f>IF(Table3[[#This Row],[discounted_price]]&lt;200, "&lt;$200", IF(Table3[[#This Row],[discounted_price]]&lt;=500, "$200-$500", "&gt;$500" ))</f>
        <v>$200-$500</v>
      </c>
      <c r="M957" s="3">
        <f>Table3[[#This Row],[rating]]+(Table3[[#This Row],[rating_count]]/1000)</f>
        <v>6.7929999999999993</v>
      </c>
      <c r="N957" s="2" t="s">
        <v>7997</v>
      </c>
      <c r="O957" s="2" t="s">
        <v>7998</v>
      </c>
      <c r="P957" s="2" t="s">
        <v>7999</v>
      </c>
      <c r="Q957" s="2" t="s">
        <v>8000</v>
      </c>
      <c r="R957" s="2" t="s">
        <v>8001</v>
      </c>
      <c r="S957" s="2" t="s">
        <v>8002</v>
      </c>
      <c r="T957" s="2" t="s">
        <v>8003</v>
      </c>
      <c r="U957" s="8" t="s">
        <v>8004</v>
      </c>
    </row>
    <row r="958" spans="1:21" ht="45" customHeight="1" x14ac:dyDescent="0.25">
      <c r="A958" s="7" t="s">
        <v>8005</v>
      </c>
      <c r="B958" s="2" t="s">
        <v>8006</v>
      </c>
      <c r="C958" s="2" t="s">
        <v>5443</v>
      </c>
      <c r="D958" s="4">
        <v>2499</v>
      </c>
      <c r="E958" s="4">
        <v>3999</v>
      </c>
      <c r="F958" s="5">
        <v>0.38</v>
      </c>
      <c r="G958" s="2">
        <v>4.4000000000000004</v>
      </c>
      <c r="H958" s="3">
        <v>12679</v>
      </c>
      <c r="I958" s="3">
        <f>(Table3[[#This Row],[actual_price]]-Table3[[#This Row],[discounted_price]])/Table3[[#This Row],[actual_price]]*100</f>
        <v>37.509377344336087</v>
      </c>
      <c r="J958" s="3" t="str">
        <f>IF(Table3[[#This Row],[Discount %'[Calculated']]]&gt;=50,"Yes", "No")</f>
        <v>No</v>
      </c>
      <c r="K958" s="3">
        <f>Table3[[#This Row],[actual_price]]*Table3[[#This Row],[rating]]</f>
        <v>17595.600000000002</v>
      </c>
      <c r="L958" s="3" t="str">
        <f>IF(Table3[[#This Row],[discounted_price]]&lt;200, "&lt;$200", IF(Table3[[#This Row],[discounted_price]]&lt;=500, "$200-$500", "&gt;$500" ))</f>
        <v>&gt;$500</v>
      </c>
      <c r="M958" s="3">
        <f>Table3[[#This Row],[rating]]+(Table3[[#This Row],[rating_count]]/1000)</f>
        <v>17.079000000000001</v>
      </c>
      <c r="N958" s="2" t="s">
        <v>8007</v>
      </c>
      <c r="O958" s="2" t="s">
        <v>8008</v>
      </c>
      <c r="P958" s="2" t="s">
        <v>8009</v>
      </c>
      <c r="Q958" s="2" t="s">
        <v>8010</v>
      </c>
      <c r="R958" s="2" t="s">
        <v>8011</v>
      </c>
      <c r="S958" s="2" t="s">
        <v>8012</v>
      </c>
      <c r="T958" s="2" t="s">
        <v>5450</v>
      </c>
      <c r="U958" s="8" t="s">
        <v>8013</v>
      </c>
    </row>
    <row r="959" spans="1:21" ht="45" customHeight="1" x14ac:dyDescent="0.25">
      <c r="A959" s="7" t="s">
        <v>672</v>
      </c>
      <c r="B959" s="2" t="s">
        <v>673</v>
      </c>
      <c r="C959" s="2" t="s">
        <v>18</v>
      </c>
      <c r="D959" s="2">
        <v>349</v>
      </c>
      <c r="E959" s="2">
        <v>599</v>
      </c>
      <c r="F959" s="5">
        <v>0.42</v>
      </c>
      <c r="G959" s="2">
        <v>4.0999999999999996</v>
      </c>
      <c r="H959" s="3">
        <v>210</v>
      </c>
      <c r="I959" s="3">
        <f>(Table3[[#This Row],[actual_price]]-Table3[[#This Row],[discounted_price]])/Table3[[#This Row],[actual_price]]*100</f>
        <v>41.736227045075125</v>
      </c>
      <c r="J959" s="3" t="str">
        <f>IF(Table3[[#This Row],[Discount %'[Calculated']]]&gt;=50,"Yes", "No")</f>
        <v>No</v>
      </c>
      <c r="K959" s="3">
        <f>Table3[[#This Row],[actual_price]]*Table3[[#This Row],[rating]]</f>
        <v>2455.8999999999996</v>
      </c>
      <c r="L959" s="3" t="str">
        <f>IF(Table3[[#This Row],[discounted_price]]&lt;200, "&lt;$200", IF(Table3[[#This Row],[discounted_price]]&lt;=500, "$200-$500", "&gt;$500" ))</f>
        <v>$200-$500</v>
      </c>
      <c r="M959" s="3">
        <f>Table3[[#This Row],[rating]]+(Table3[[#This Row],[rating_count]]/1000)</f>
        <v>4.3099999999999996</v>
      </c>
      <c r="N959" s="2" t="s">
        <v>674</v>
      </c>
      <c r="O959" s="2" t="s">
        <v>675</v>
      </c>
      <c r="P959" s="2" t="s">
        <v>676</v>
      </c>
      <c r="Q959" s="2" t="s">
        <v>677</v>
      </c>
      <c r="R959" s="2" t="s">
        <v>678</v>
      </c>
      <c r="S959" s="2" t="s">
        <v>679</v>
      </c>
      <c r="T959" s="2" t="s">
        <v>8014</v>
      </c>
      <c r="U959" s="8" t="s">
        <v>8015</v>
      </c>
    </row>
    <row r="960" spans="1:21" ht="45" customHeight="1" x14ac:dyDescent="0.25">
      <c r="A960" s="7" t="s">
        <v>8016</v>
      </c>
      <c r="B960" s="2" t="s">
        <v>8017</v>
      </c>
      <c r="C960" s="2" t="s">
        <v>7286</v>
      </c>
      <c r="D960" s="4">
        <v>5899</v>
      </c>
      <c r="E960" s="4">
        <v>7005</v>
      </c>
      <c r="F960" s="5">
        <v>0.16</v>
      </c>
      <c r="G960" s="2">
        <v>3.6</v>
      </c>
      <c r="H960" s="3">
        <v>4199</v>
      </c>
      <c r="I960" s="3">
        <f>(Table3[[#This Row],[actual_price]]-Table3[[#This Row],[discounted_price]])/Table3[[#This Row],[actual_price]]*100</f>
        <v>15.788722341184869</v>
      </c>
      <c r="J960" s="3" t="str">
        <f>IF(Table3[[#This Row],[Discount %'[Calculated']]]&gt;=50,"Yes", "No")</f>
        <v>No</v>
      </c>
      <c r="K960" s="3">
        <f>Table3[[#This Row],[actual_price]]*Table3[[#This Row],[rating]]</f>
        <v>25218</v>
      </c>
      <c r="L960" s="3" t="str">
        <f>IF(Table3[[#This Row],[discounted_price]]&lt;200, "&lt;$200", IF(Table3[[#This Row],[discounted_price]]&lt;=500, "$200-$500", "&gt;$500" ))</f>
        <v>&gt;$500</v>
      </c>
      <c r="M960" s="3">
        <f>Table3[[#This Row],[rating]]+(Table3[[#This Row],[rating_count]]/1000)</f>
        <v>7.7989999999999995</v>
      </c>
      <c r="N960" s="2" t="s">
        <v>8018</v>
      </c>
      <c r="O960" s="2" t="s">
        <v>8019</v>
      </c>
      <c r="P960" s="2" t="s">
        <v>8020</v>
      </c>
      <c r="Q960" s="2" t="s">
        <v>8021</v>
      </c>
      <c r="R960" s="2" t="s">
        <v>8022</v>
      </c>
      <c r="S960" s="2" t="s">
        <v>8023</v>
      </c>
      <c r="T960" s="2" t="s">
        <v>8024</v>
      </c>
      <c r="U960" s="8" t="s">
        <v>8025</v>
      </c>
    </row>
    <row r="961" spans="1:21" ht="45" customHeight="1" x14ac:dyDescent="0.25">
      <c r="A961" s="7" t="s">
        <v>4604</v>
      </c>
      <c r="B961" s="2" t="s">
        <v>4605</v>
      </c>
      <c r="C961" s="2" t="s">
        <v>3162</v>
      </c>
      <c r="D961" s="2">
        <v>699</v>
      </c>
      <c r="E961" s="4">
        <v>1199</v>
      </c>
      <c r="F961" s="5">
        <v>0.42</v>
      </c>
      <c r="G961" s="2">
        <v>4</v>
      </c>
      <c r="H961" s="3">
        <v>14403</v>
      </c>
      <c r="I961" s="3">
        <f>(Table3[[#This Row],[actual_price]]-Table3[[#This Row],[discounted_price]])/Table3[[#This Row],[actual_price]]*100</f>
        <v>41.701417848206837</v>
      </c>
      <c r="J961" s="3" t="str">
        <f>IF(Table3[[#This Row],[Discount %'[Calculated']]]&gt;=50,"Yes", "No")</f>
        <v>No</v>
      </c>
      <c r="K961" s="3">
        <f>Table3[[#This Row],[actual_price]]*Table3[[#This Row],[rating]]</f>
        <v>4796</v>
      </c>
      <c r="L961" s="3" t="str">
        <f>IF(Table3[[#This Row],[discounted_price]]&lt;200, "&lt;$200", IF(Table3[[#This Row],[discounted_price]]&lt;=500, "$200-$500", "&gt;$500" ))</f>
        <v>&gt;$500</v>
      </c>
      <c r="M961" s="3">
        <f>Table3[[#This Row],[rating]]+(Table3[[#This Row],[rating_count]]/1000)</f>
        <v>18.402999999999999</v>
      </c>
      <c r="N961" s="2" t="s">
        <v>4606</v>
      </c>
      <c r="O961" s="2" t="s">
        <v>3666</v>
      </c>
      <c r="P961" s="2" t="s">
        <v>3667</v>
      </c>
      <c r="Q961" s="2" t="s">
        <v>3668</v>
      </c>
      <c r="R961" s="2" t="s">
        <v>3669</v>
      </c>
      <c r="S961" s="2" t="s">
        <v>3670</v>
      </c>
      <c r="T961" s="2" t="s">
        <v>8026</v>
      </c>
      <c r="U961" s="8" t="s">
        <v>8027</v>
      </c>
    </row>
    <row r="962" spans="1:21" ht="45" customHeight="1" x14ac:dyDescent="0.25">
      <c r="A962" s="7" t="s">
        <v>8028</v>
      </c>
      <c r="B962" s="2" t="s">
        <v>8029</v>
      </c>
      <c r="C962" s="2" t="s">
        <v>5443</v>
      </c>
      <c r="D962" s="4">
        <v>1565</v>
      </c>
      <c r="E962" s="4">
        <v>2999</v>
      </c>
      <c r="F962" s="5">
        <v>0.48</v>
      </c>
      <c r="G962" s="2">
        <v>4</v>
      </c>
      <c r="H962" s="3">
        <v>11113</v>
      </c>
      <c r="I962" s="3">
        <f>(Table3[[#This Row],[actual_price]]-Table3[[#This Row],[discounted_price]])/Table3[[#This Row],[actual_price]]*100</f>
        <v>47.815938646215407</v>
      </c>
      <c r="J962" s="3" t="str">
        <f>IF(Table3[[#This Row],[Discount %'[Calculated']]]&gt;=50,"Yes", "No")</f>
        <v>No</v>
      </c>
      <c r="K962" s="3">
        <f>Table3[[#This Row],[actual_price]]*Table3[[#This Row],[rating]]</f>
        <v>11996</v>
      </c>
      <c r="L962" s="3" t="str">
        <f>IF(Table3[[#This Row],[discounted_price]]&lt;200, "&lt;$200", IF(Table3[[#This Row],[discounted_price]]&lt;=500, "$200-$500", "&gt;$500" ))</f>
        <v>&gt;$500</v>
      </c>
      <c r="M962" s="3">
        <f>Table3[[#This Row],[rating]]+(Table3[[#This Row],[rating_count]]/1000)</f>
        <v>15.113</v>
      </c>
      <c r="N962" s="2" t="s">
        <v>8030</v>
      </c>
      <c r="O962" s="2" t="s">
        <v>8031</v>
      </c>
      <c r="P962" s="2" t="s">
        <v>8032</v>
      </c>
      <c r="Q962" s="2" t="s">
        <v>8033</v>
      </c>
      <c r="R962" s="2" t="s">
        <v>8034</v>
      </c>
      <c r="S962" s="2" t="s">
        <v>8035</v>
      </c>
      <c r="T962" s="2" t="s">
        <v>8036</v>
      </c>
      <c r="U962" s="8" t="s">
        <v>8037</v>
      </c>
    </row>
    <row r="963" spans="1:21" ht="45" customHeight="1" x14ac:dyDescent="0.25">
      <c r="A963" s="7" t="s">
        <v>8038</v>
      </c>
      <c r="B963" s="2" t="s">
        <v>8039</v>
      </c>
      <c r="C963" s="2" t="s">
        <v>5166</v>
      </c>
      <c r="D963" s="2">
        <v>326</v>
      </c>
      <c r="E963" s="2">
        <v>799</v>
      </c>
      <c r="F963" s="5">
        <v>0.59</v>
      </c>
      <c r="G963" s="2">
        <v>4.4000000000000004</v>
      </c>
      <c r="H963" s="3">
        <v>10773</v>
      </c>
      <c r="I963" s="3">
        <f>(Table3[[#This Row],[actual_price]]-Table3[[#This Row],[discounted_price]])/Table3[[#This Row],[actual_price]]*100</f>
        <v>59.19899874843555</v>
      </c>
      <c r="J963" s="3" t="str">
        <f>IF(Table3[[#This Row],[Discount %'[Calculated']]]&gt;=50,"Yes", "No")</f>
        <v>Yes</v>
      </c>
      <c r="K963" s="3">
        <f>Table3[[#This Row],[actual_price]]*Table3[[#This Row],[rating]]</f>
        <v>3515.6000000000004</v>
      </c>
      <c r="L963" s="3" t="str">
        <f>IF(Table3[[#This Row],[discounted_price]]&lt;200, "&lt;$200", IF(Table3[[#This Row],[discounted_price]]&lt;=500, "$200-$500", "&gt;$500" ))</f>
        <v>$200-$500</v>
      </c>
      <c r="M963" s="3">
        <f>Table3[[#This Row],[rating]]+(Table3[[#This Row],[rating_count]]/1000)</f>
        <v>15.173</v>
      </c>
      <c r="N963" s="2" t="s">
        <v>8040</v>
      </c>
      <c r="O963" s="2" t="s">
        <v>8041</v>
      </c>
      <c r="P963" s="2" t="s">
        <v>8042</v>
      </c>
      <c r="Q963" s="2" t="s">
        <v>8043</v>
      </c>
      <c r="R963" s="2" t="s">
        <v>8044</v>
      </c>
      <c r="S963" s="2" t="s">
        <v>8045</v>
      </c>
      <c r="T963" s="2" t="s">
        <v>8046</v>
      </c>
      <c r="U963" s="8" t="s">
        <v>8047</v>
      </c>
    </row>
    <row r="964" spans="1:21" ht="45" customHeight="1" x14ac:dyDescent="0.25">
      <c r="A964" s="7" t="s">
        <v>4571</v>
      </c>
      <c r="B964" s="2" t="s">
        <v>4572</v>
      </c>
      <c r="C964" s="2" t="s">
        <v>4573</v>
      </c>
      <c r="D964" s="2">
        <v>120</v>
      </c>
      <c r="E964" s="2">
        <v>999</v>
      </c>
      <c r="F964" s="5">
        <v>0.88</v>
      </c>
      <c r="G964" s="2">
        <v>3.9</v>
      </c>
      <c r="H964" s="3">
        <v>6491</v>
      </c>
      <c r="I964" s="3">
        <f>(Table3[[#This Row],[actual_price]]-Table3[[#This Row],[discounted_price]])/Table3[[#This Row],[actual_price]]*100</f>
        <v>87.987987987987992</v>
      </c>
      <c r="J964" s="3" t="str">
        <f>IF(Table3[[#This Row],[Discount %'[Calculated']]]&gt;=50,"Yes", "No")</f>
        <v>Yes</v>
      </c>
      <c r="K964" s="3">
        <f>Table3[[#This Row],[actual_price]]*Table3[[#This Row],[rating]]</f>
        <v>3896.1</v>
      </c>
      <c r="L964" s="3" t="str">
        <f>IF(Table3[[#This Row],[discounted_price]]&lt;200, "&lt;$200", IF(Table3[[#This Row],[discounted_price]]&lt;=500, "$200-$500", "&gt;$500" ))</f>
        <v>&lt;$200</v>
      </c>
      <c r="M964" s="3">
        <f>Table3[[#This Row],[rating]]+(Table3[[#This Row],[rating_count]]/1000)</f>
        <v>10.391</v>
      </c>
      <c r="N964" s="2" t="s">
        <v>4574</v>
      </c>
      <c r="O964" s="2" t="s">
        <v>4575</v>
      </c>
      <c r="P964" s="2" t="s">
        <v>4576</v>
      </c>
      <c r="Q964" s="2" t="s">
        <v>4577</v>
      </c>
      <c r="R964" s="2" t="s">
        <v>4578</v>
      </c>
      <c r="S964" s="2" t="s">
        <v>8048</v>
      </c>
      <c r="T964" s="2" t="s">
        <v>8049</v>
      </c>
      <c r="U964" s="8" t="s">
        <v>8050</v>
      </c>
    </row>
    <row r="965" spans="1:21" ht="45" customHeight="1" x14ac:dyDescent="0.25">
      <c r="A965" s="7" t="s">
        <v>8051</v>
      </c>
      <c r="B965" s="2" t="s">
        <v>8052</v>
      </c>
      <c r="C965" s="2" t="s">
        <v>5122</v>
      </c>
      <c r="D965" s="2">
        <v>657</v>
      </c>
      <c r="E965" s="2">
        <v>999</v>
      </c>
      <c r="F965" s="5">
        <v>0.34</v>
      </c>
      <c r="G965" s="2">
        <v>4.3</v>
      </c>
      <c r="H965" s="3">
        <v>13944</v>
      </c>
      <c r="I965" s="3">
        <f>(Table3[[#This Row],[actual_price]]-Table3[[#This Row],[discounted_price]])/Table3[[#This Row],[actual_price]]*100</f>
        <v>34.234234234234236</v>
      </c>
      <c r="J965" s="3" t="str">
        <f>IF(Table3[[#This Row],[Discount %'[Calculated']]]&gt;=50,"Yes", "No")</f>
        <v>No</v>
      </c>
      <c r="K965" s="3">
        <f>Table3[[#This Row],[actual_price]]*Table3[[#This Row],[rating]]</f>
        <v>4295.7</v>
      </c>
      <c r="L965" s="3" t="str">
        <f>IF(Table3[[#This Row],[discounted_price]]&lt;200, "&lt;$200", IF(Table3[[#This Row],[discounted_price]]&lt;=500, "$200-$500", "&gt;$500" ))</f>
        <v>&gt;$500</v>
      </c>
      <c r="M965" s="3">
        <f>Table3[[#This Row],[rating]]+(Table3[[#This Row],[rating_count]]/1000)</f>
        <v>18.244</v>
      </c>
      <c r="N965" s="2" t="s">
        <v>8053</v>
      </c>
      <c r="O965" s="2" t="s">
        <v>8054</v>
      </c>
      <c r="P965" s="2" t="s">
        <v>8055</v>
      </c>
      <c r="Q965" s="2" t="s">
        <v>8056</v>
      </c>
      <c r="R965" s="2" t="s">
        <v>8057</v>
      </c>
      <c r="S965" s="2" t="s">
        <v>8058</v>
      </c>
      <c r="T965" s="2" t="s">
        <v>8059</v>
      </c>
      <c r="U965" s="8" t="s">
        <v>8060</v>
      </c>
    </row>
    <row r="966" spans="1:21" ht="45" customHeight="1" x14ac:dyDescent="0.25">
      <c r="A966" s="7" t="s">
        <v>8061</v>
      </c>
      <c r="B966" s="2" t="s">
        <v>8062</v>
      </c>
      <c r="C966" s="2" t="s">
        <v>5336</v>
      </c>
      <c r="D966" s="4">
        <v>1995</v>
      </c>
      <c r="E966" s="4">
        <v>2895</v>
      </c>
      <c r="F966" s="5">
        <v>0.31</v>
      </c>
      <c r="G966" s="2">
        <v>4.5999999999999996</v>
      </c>
      <c r="H966" s="3">
        <v>10760</v>
      </c>
      <c r="I966" s="3">
        <f>(Table3[[#This Row],[actual_price]]-Table3[[#This Row],[discounted_price]])/Table3[[#This Row],[actual_price]]*100</f>
        <v>31.088082901554404</v>
      </c>
      <c r="J966" s="3" t="str">
        <f>IF(Table3[[#This Row],[Discount %'[Calculated']]]&gt;=50,"Yes", "No")</f>
        <v>No</v>
      </c>
      <c r="K966" s="3">
        <f>Table3[[#This Row],[actual_price]]*Table3[[#This Row],[rating]]</f>
        <v>13316.999999999998</v>
      </c>
      <c r="L966" s="3" t="str">
        <f>IF(Table3[[#This Row],[discounted_price]]&lt;200, "&lt;$200", IF(Table3[[#This Row],[discounted_price]]&lt;=500, "$200-$500", "&gt;$500" ))</f>
        <v>&gt;$500</v>
      </c>
      <c r="M966" s="3">
        <f>Table3[[#This Row],[rating]]+(Table3[[#This Row],[rating_count]]/1000)</f>
        <v>15.36</v>
      </c>
      <c r="N966" s="2" t="s">
        <v>8063</v>
      </c>
      <c r="O966" s="2" t="s">
        <v>8064</v>
      </c>
      <c r="P966" s="2" t="s">
        <v>8065</v>
      </c>
      <c r="Q966" s="2" t="s">
        <v>8066</v>
      </c>
      <c r="R966" s="2" t="s">
        <v>8067</v>
      </c>
      <c r="S966" s="2" t="s">
        <v>8068</v>
      </c>
      <c r="T966" s="2" t="s">
        <v>8069</v>
      </c>
      <c r="U966" s="8" t="s">
        <v>8070</v>
      </c>
    </row>
    <row r="967" spans="1:21" ht="45" customHeight="1" x14ac:dyDescent="0.25">
      <c r="A967" s="7" t="s">
        <v>8071</v>
      </c>
      <c r="B967" s="2" t="s">
        <v>8072</v>
      </c>
      <c r="C967" s="2" t="s">
        <v>5531</v>
      </c>
      <c r="D967" s="4">
        <v>1500</v>
      </c>
      <c r="E967" s="4">
        <v>1500</v>
      </c>
      <c r="F967" s="5">
        <v>0</v>
      </c>
      <c r="G967" s="2">
        <v>4.4000000000000004</v>
      </c>
      <c r="H967" s="3">
        <v>25996</v>
      </c>
      <c r="I967" s="3">
        <f>(Table3[[#This Row],[actual_price]]-Table3[[#This Row],[discounted_price]])/Table3[[#This Row],[actual_price]]*100</f>
        <v>0</v>
      </c>
      <c r="J967" s="3" t="str">
        <f>IF(Table3[[#This Row],[Discount %'[Calculated']]]&gt;=50,"Yes", "No")</f>
        <v>No</v>
      </c>
      <c r="K967" s="3">
        <f>Table3[[#This Row],[actual_price]]*Table3[[#This Row],[rating]]</f>
        <v>6600.0000000000009</v>
      </c>
      <c r="L967" s="3" t="str">
        <f>IF(Table3[[#This Row],[discounted_price]]&lt;200, "&lt;$200", IF(Table3[[#This Row],[discounted_price]]&lt;=500, "$200-$500", "&gt;$500" ))</f>
        <v>&gt;$500</v>
      </c>
      <c r="M967" s="3">
        <f>Table3[[#This Row],[rating]]+(Table3[[#This Row],[rating_count]]/1000)</f>
        <v>30.396000000000001</v>
      </c>
      <c r="N967" s="2" t="s">
        <v>8073</v>
      </c>
      <c r="O967" s="2" t="s">
        <v>8074</v>
      </c>
      <c r="P967" s="2" t="s">
        <v>8075</v>
      </c>
      <c r="Q967" s="2" t="s">
        <v>8076</v>
      </c>
      <c r="R967" s="2" t="s">
        <v>8077</v>
      </c>
      <c r="S967" s="2" t="s">
        <v>8078</v>
      </c>
      <c r="T967" s="2" t="s">
        <v>8079</v>
      </c>
      <c r="U967" s="8" t="s">
        <v>8080</v>
      </c>
    </row>
    <row r="968" spans="1:21" ht="45" customHeight="1" x14ac:dyDescent="0.25">
      <c r="A968" s="7" t="s">
        <v>8081</v>
      </c>
      <c r="B968" s="2" t="s">
        <v>8082</v>
      </c>
      <c r="C968" s="2" t="s">
        <v>5006</v>
      </c>
      <c r="D968" s="4">
        <v>2640</v>
      </c>
      <c r="E968" s="4">
        <v>3195</v>
      </c>
      <c r="F968" s="5">
        <v>0.17</v>
      </c>
      <c r="G968" s="2">
        <v>4.5</v>
      </c>
      <c r="H968" s="3">
        <v>16146</v>
      </c>
      <c r="I968" s="3">
        <f>(Table3[[#This Row],[actual_price]]-Table3[[#This Row],[discounted_price]])/Table3[[#This Row],[actual_price]]*100</f>
        <v>17.370892018779344</v>
      </c>
      <c r="J968" s="3" t="str">
        <f>IF(Table3[[#This Row],[Discount %'[Calculated']]]&gt;=50,"Yes", "No")</f>
        <v>No</v>
      </c>
      <c r="K968" s="3">
        <f>Table3[[#This Row],[actual_price]]*Table3[[#This Row],[rating]]</f>
        <v>14377.5</v>
      </c>
      <c r="L968" s="3" t="str">
        <f>IF(Table3[[#This Row],[discounted_price]]&lt;200, "&lt;$200", IF(Table3[[#This Row],[discounted_price]]&lt;=500, "$200-$500", "&gt;$500" ))</f>
        <v>&gt;$500</v>
      </c>
      <c r="M968" s="3">
        <f>Table3[[#This Row],[rating]]+(Table3[[#This Row],[rating_count]]/1000)</f>
        <v>20.646000000000001</v>
      </c>
      <c r="N968" s="2" t="s">
        <v>8083</v>
      </c>
      <c r="O968" s="2" t="s">
        <v>8084</v>
      </c>
      <c r="P968" s="2" t="s">
        <v>8085</v>
      </c>
      <c r="Q968" s="2" t="s">
        <v>8086</v>
      </c>
      <c r="R968" s="2" t="s">
        <v>8087</v>
      </c>
      <c r="S968" s="2" t="s">
        <v>8088</v>
      </c>
      <c r="T968" s="2" t="s">
        <v>8089</v>
      </c>
      <c r="U968" s="8" t="s">
        <v>8090</v>
      </c>
    </row>
    <row r="969" spans="1:21" ht="45" customHeight="1" x14ac:dyDescent="0.25">
      <c r="A969" s="7" t="s">
        <v>8091</v>
      </c>
      <c r="B969" s="2" t="s">
        <v>8092</v>
      </c>
      <c r="C969" s="2" t="s">
        <v>7286</v>
      </c>
      <c r="D969" s="4">
        <v>5299</v>
      </c>
      <c r="E969" s="4">
        <v>6355</v>
      </c>
      <c r="F969" s="5">
        <v>0.17</v>
      </c>
      <c r="G969" s="2">
        <v>3.9</v>
      </c>
      <c r="H969" s="3">
        <v>8280</v>
      </c>
      <c r="I969" s="3">
        <f>(Table3[[#This Row],[actual_price]]-Table3[[#This Row],[discounted_price]])/Table3[[#This Row],[actual_price]]*100</f>
        <v>16.616837136113297</v>
      </c>
      <c r="J969" s="3" t="str">
        <f>IF(Table3[[#This Row],[Discount %'[Calculated']]]&gt;=50,"Yes", "No")</f>
        <v>No</v>
      </c>
      <c r="K969" s="3">
        <f>Table3[[#This Row],[actual_price]]*Table3[[#This Row],[rating]]</f>
        <v>24784.5</v>
      </c>
      <c r="L969" s="3" t="str">
        <f>IF(Table3[[#This Row],[discounted_price]]&lt;200, "&lt;$200", IF(Table3[[#This Row],[discounted_price]]&lt;=500, "$200-$500", "&gt;$500" ))</f>
        <v>&gt;$500</v>
      </c>
      <c r="M969" s="3">
        <f>Table3[[#This Row],[rating]]+(Table3[[#This Row],[rating_count]]/1000)</f>
        <v>12.18</v>
      </c>
      <c r="N969" s="2" t="s">
        <v>8093</v>
      </c>
      <c r="O969" s="2" t="s">
        <v>8094</v>
      </c>
      <c r="P969" s="2" t="s">
        <v>8095</v>
      </c>
      <c r="Q969" s="2" t="s">
        <v>8096</v>
      </c>
      <c r="R969" s="2" t="s">
        <v>8097</v>
      </c>
      <c r="S969" s="2" t="s">
        <v>8098</v>
      </c>
      <c r="T969" s="2" t="s">
        <v>8099</v>
      </c>
      <c r="U969" s="8" t="s">
        <v>8100</v>
      </c>
    </row>
    <row r="970" spans="1:21" ht="45" customHeight="1" x14ac:dyDescent="0.25">
      <c r="A970" s="7" t="s">
        <v>621</v>
      </c>
      <c r="B970" s="2" t="s">
        <v>622</v>
      </c>
      <c r="C970" s="2" t="s">
        <v>18</v>
      </c>
      <c r="D970" s="2">
        <v>263</v>
      </c>
      <c r="E970" s="2">
        <v>699</v>
      </c>
      <c r="F970" s="5">
        <v>0.62</v>
      </c>
      <c r="G970" s="2">
        <v>4.0999999999999996</v>
      </c>
      <c r="H970" s="3">
        <v>450</v>
      </c>
      <c r="I970" s="3">
        <f>(Table3[[#This Row],[actual_price]]-Table3[[#This Row],[discounted_price]])/Table3[[#This Row],[actual_price]]*100</f>
        <v>62.374821173104436</v>
      </c>
      <c r="J970" s="3" t="str">
        <f>IF(Table3[[#This Row],[Discount %'[Calculated']]]&gt;=50,"Yes", "No")</f>
        <v>Yes</v>
      </c>
      <c r="K970" s="3">
        <f>Table3[[#This Row],[actual_price]]*Table3[[#This Row],[rating]]</f>
        <v>2865.8999999999996</v>
      </c>
      <c r="L970" s="3" t="str">
        <f>IF(Table3[[#This Row],[discounted_price]]&lt;200, "&lt;$200", IF(Table3[[#This Row],[discounted_price]]&lt;=500, "$200-$500", "&gt;$500" ))</f>
        <v>$200-$500</v>
      </c>
      <c r="M970" s="3">
        <f>Table3[[#This Row],[rating]]+(Table3[[#This Row],[rating_count]]/1000)</f>
        <v>4.55</v>
      </c>
      <c r="N970" s="2" t="s">
        <v>623</v>
      </c>
      <c r="O970" s="2" t="s">
        <v>624</v>
      </c>
      <c r="P970" s="2" t="s">
        <v>625</v>
      </c>
      <c r="Q970" s="2" t="s">
        <v>626</v>
      </c>
      <c r="R970" s="2" t="s">
        <v>627</v>
      </c>
      <c r="S970" s="2" t="s">
        <v>628</v>
      </c>
      <c r="T970" s="2" t="s">
        <v>629</v>
      </c>
      <c r="U970" s="8" t="s">
        <v>8101</v>
      </c>
    </row>
    <row r="971" spans="1:21" ht="45" customHeight="1" x14ac:dyDescent="0.25">
      <c r="A971" s="7" t="s">
        <v>8102</v>
      </c>
      <c r="B971" s="2" t="s">
        <v>8103</v>
      </c>
      <c r="C971" s="2" t="s">
        <v>7796</v>
      </c>
      <c r="D971" s="4">
        <v>1990</v>
      </c>
      <c r="E971" s="4">
        <v>2999</v>
      </c>
      <c r="F971" s="5">
        <v>0.34</v>
      </c>
      <c r="G971" s="2">
        <v>4.3</v>
      </c>
      <c r="H971" s="3">
        <v>14237</v>
      </c>
      <c r="I971" s="3">
        <f>(Table3[[#This Row],[actual_price]]-Table3[[#This Row],[discounted_price]])/Table3[[#This Row],[actual_price]]*100</f>
        <v>33.644548182727576</v>
      </c>
      <c r="J971" s="3" t="str">
        <f>IF(Table3[[#This Row],[Discount %'[Calculated']]]&gt;=50,"Yes", "No")</f>
        <v>No</v>
      </c>
      <c r="K971" s="3">
        <f>Table3[[#This Row],[actual_price]]*Table3[[#This Row],[rating]]</f>
        <v>12895.699999999999</v>
      </c>
      <c r="L971" s="3" t="str">
        <f>IF(Table3[[#This Row],[discounted_price]]&lt;200, "&lt;$200", IF(Table3[[#This Row],[discounted_price]]&lt;=500, "$200-$500", "&gt;$500" ))</f>
        <v>&gt;$500</v>
      </c>
      <c r="M971" s="3">
        <f>Table3[[#This Row],[rating]]+(Table3[[#This Row],[rating_count]]/1000)</f>
        <v>18.536999999999999</v>
      </c>
      <c r="N971" s="2" t="s">
        <v>8104</v>
      </c>
      <c r="O971" s="2" t="s">
        <v>8105</v>
      </c>
      <c r="P971" s="2" t="s">
        <v>8106</v>
      </c>
      <c r="Q971" s="2" t="s">
        <v>8107</v>
      </c>
      <c r="R971" s="2" t="s">
        <v>8108</v>
      </c>
      <c r="S971" s="2" t="s">
        <v>13061</v>
      </c>
      <c r="T971" s="2" t="s">
        <v>8109</v>
      </c>
      <c r="U971" s="8" t="s">
        <v>8110</v>
      </c>
    </row>
    <row r="972" spans="1:21" ht="45" customHeight="1" x14ac:dyDescent="0.25">
      <c r="A972" s="7" t="s">
        <v>8111</v>
      </c>
      <c r="B972" s="2" t="s">
        <v>8112</v>
      </c>
      <c r="C972" s="2" t="s">
        <v>8113</v>
      </c>
      <c r="D972" s="4">
        <v>1289</v>
      </c>
      <c r="E972" s="4">
        <v>1499</v>
      </c>
      <c r="F972" s="5">
        <v>0.14000000000000001</v>
      </c>
      <c r="G972" s="2">
        <v>4.5</v>
      </c>
      <c r="H972" s="3">
        <v>20668</v>
      </c>
      <c r="I972" s="3">
        <f>(Table3[[#This Row],[actual_price]]-Table3[[#This Row],[discounted_price]])/Table3[[#This Row],[actual_price]]*100</f>
        <v>14.009339559706472</v>
      </c>
      <c r="J972" s="3" t="str">
        <f>IF(Table3[[#This Row],[Discount %'[Calculated']]]&gt;=50,"Yes", "No")</f>
        <v>No</v>
      </c>
      <c r="K972" s="3">
        <f>Table3[[#This Row],[actual_price]]*Table3[[#This Row],[rating]]</f>
        <v>6745.5</v>
      </c>
      <c r="L972" s="3" t="str">
        <f>IF(Table3[[#This Row],[discounted_price]]&lt;200, "&lt;$200", IF(Table3[[#This Row],[discounted_price]]&lt;=500, "$200-$500", "&gt;$500" ))</f>
        <v>&gt;$500</v>
      </c>
      <c r="M972" s="3">
        <f>Table3[[#This Row],[rating]]+(Table3[[#This Row],[rating_count]]/1000)</f>
        <v>25.167999999999999</v>
      </c>
      <c r="N972" s="2" t="s">
        <v>8114</v>
      </c>
      <c r="O972" s="2" t="s">
        <v>8115</v>
      </c>
      <c r="P972" s="2" t="s">
        <v>8116</v>
      </c>
      <c r="Q972" s="2" t="s">
        <v>8117</v>
      </c>
      <c r="R972" s="2" t="s">
        <v>8118</v>
      </c>
      <c r="S972" s="2" t="s">
        <v>8119</v>
      </c>
      <c r="T972" s="2" t="s">
        <v>8120</v>
      </c>
      <c r="U972" s="8" t="s">
        <v>8121</v>
      </c>
    </row>
    <row r="973" spans="1:21" ht="45" customHeight="1" x14ac:dyDescent="0.25">
      <c r="A973" s="7" t="s">
        <v>8122</v>
      </c>
      <c r="B973" s="2" t="s">
        <v>8123</v>
      </c>
      <c r="C973" s="2" t="s">
        <v>6273</v>
      </c>
      <c r="D973" s="2">
        <v>165</v>
      </c>
      <c r="E973" s="2">
        <v>165</v>
      </c>
      <c r="F973" s="5">
        <v>0</v>
      </c>
      <c r="G973" s="2">
        <v>4.5</v>
      </c>
      <c r="H973" s="3">
        <v>1674</v>
      </c>
      <c r="I973" s="3">
        <f>(Table3[[#This Row],[actual_price]]-Table3[[#This Row],[discounted_price]])/Table3[[#This Row],[actual_price]]*100</f>
        <v>0</v>
      </c>
      <c r="J973" s="3" t="str">
        <f>IF(Table3[[#This Row],[Discount %'[Calculated']]]&gt;=50,"Yes", "No")</f>
        <v>No</v>
      </c>
      <c r="K973" s="3">
        <f>Table3[[#This Row],[actual_price]]*Table3[[#This Row],[rating]]</f>
        <v>742.5</v>
      </c>
      <c r="L973" s="3" t="str">
        <f>IF(Table3[[#This Row],[discounted_price]]&lt;200, "&lt;$200", IF(Table3[[#This Row],[discounted_price]]&lt;=500, "$200-$500", "&gt;$500" ))</f>
        <v>&lt;$200</v>
      </c>
      <c r="M973" s="3">
        <f>Table3[[#This Row],[rating]]+(Table3[[#This Row],[rating_count]]/1000)</f>
        <v>6.1739999999999995</v>
      </c>
      <c r="N973" s="2" t="s">
        <v>8124</v>
      </c>
      <c r="O973" s="2" t="s">
        <v>8125</v>
      </c>
      <c r="P973" s="2" t="s">
        <v>8126</v>
      </c>
      <c r="Q973" s="2" t="s">
        <v>8127</v>
      </c>
      <c r="R973" s="2" t="s">
        <v>8128</v>
      </c>
      <c r="S973" s="2" t="s">
        <v>8129</v>
      </c>
      <c r="T973" s="2" t="s">
        <v>8130</v>
      </c>
      <c r="U973" s="8" t="s">
        <v>8131</v>
      </c>
    </row>
    <row r="974" spans="1:21" ht="45" customHeight="1" x14ac:dyDescent="0.25">
      <c r="A974" s="7" t="s">
        <v>8132</v>
      </c>
      <c r="B974" s="2" t="s">
        <v>8133</v>
      </c>
      <c r="C974" s="2" t="s">
        <v>6908</v>
      </c>
      <c r="D974" s="4">
        <v>1699</v>
      </c>
      <c r="E974" s="4">
        <v>3499</v>
      </c>
      <c r="F974" s="5">
        <v>0.51</v>
      </c>
      <c r="G974" s="2">
        <v>3.6</v>
      </c>
      <c r="H974" s="3">
        <v>7689</v>
      </c>
      <c r="I974" s="3">
        <f>(Table3[[#This Row],[actual_price]]-Table3[[#This Row],[discounted_price]])/Table3[[#This Row],[actual_price]]*100</f>
        <v>51.443269505573021</v>
      </c>
      <c r="J974" s="3" t="str">
        <f>IF(Table3[[#This Row],[Discount %'[Calculated']]]&gt;=50,"Yes", "No")</f>
        <v>Yes</v>
      </c>
      <c r="K974" s="3">
        <f>Table3[[#This Row],[actual_price]]*Table3[[#This Row],[rating]]</f>
        <v>12596.4</v>
      </c>
      <c r="L974" s="3" t="str">
        <f>IF(Table3[[#This Row],[discounted_price]]&lt;200, "&lt;$200", IF(Table3[[#This Row],[discounted_price]]&lt;=500, "$200-$500", "&gt;$500" ))</f>
        <v>&gt;$500</v>
      </c>
      <c r="M974" s="3">
        <f>Table3[[#This Row],[rating]]+(Table3[[#This Row],[rating_count]]/1000)</f>
        <v>11.289</v>
      </c>
      <c r="N974" s="2" t="s">
        <v>8134</v>
      </c>
      <c r="O974" s="2" t="s">
        <v>8135</v>
      </c>
      <c r="P974" s="2" t="s">
        <v>8136</v>
      </c>
      <c r="Q974" s="2" t="s">
        <v>8137</v>
      </c>
      <c r="R974" s="2" t="s">
        <v>8138</v>
      </c>
      <c r="S974" s="2" t="s">
        <v>8139</v>
      </c>
      <c r="T974" s="2" t="s">
        <v>8140</v>
      </c>
      <c r="U974" s="8" t="s">
        <v>8141</v>
      </c>
    </row>
    <row r="975" spans="1:21" ht="45" customHeight="1" x14ac:dyDescent="0.25">
      <c r="A975" s="7" t="s">
        <v>8142</v>
      </c>
      <c r="B975" s="2" t="s">
        <v>8143</v>
      </c>
      <c r="C975" s="2" t="s">
        <v>5904</v>
      </c>
      <c r="D975" s="4">
        <v>2299</v>
      </c>
      <c r="E975" s="4">
        <v>7500</v>
      </c>
      <c r="F975" s="5">
        <v>0.69</v>
      </c>
      <c r="G975" s="2">
        <v>4.0999999999999996</v>
      </c>
      <c r="H975" s="3">
        <v>5554</v>
      </c>
      <c r="I975" s="3">
        <f>(Table3[[#This Row],[actual_price]]-Table3[[#This Row],[discounted_price]])/Table3[[#This Row],[actual_price]]*100</f>
        <v>69.346666666666664</v>
      </c>
      <c r="J975" s="3" t="str">
        <f>IF(Table3[[#This Row],[Discount %'[Calculated']]]&gt;=50,"Yes", "No")</f>
        <v>Yes</v>
      </c>
      <c r="K975" s="3">
        <f>Table3[[#This Row],[actual_price]]*Table3[[#This Row],[rating]]</f>
        <v>30749.999999999996</v>
      </c>
      <c r="L975" s="3" t="str">
        <f>IF(Table3[[#This Row],[discounted_price]]&lt;200, "&lt;$200", IF(Table3[[#This Row],[discounted_price]]&lt;=500, "$200-$500", "&gt;$500" ))</f>
        <v>&gt;$500</v>
      </c>
      <c r="M975" s="3">
        <f>Table3[[#This Row],[rating]]+(Table3[[#This Row],[rating_count]]/1000)</f>
        <v>9.6539999999999999</v>
      </c>
      <c r="N975" s="2" t="s">
        <v>8144</v>
      </c>
      <c r="O975" s="2" t="s">
        <v>8145</v>
      </c>
      <c r="P975" s="2" t="s">
        <v>8146</v>
      </c>
      <c r="Q975" s="2" t="s">
        <v>8147</v>
      </c>
      <c r="R975" s="2" t="s">
        <v>8148</v>
      </c>
      <c r="S975" s="2" t="s">
        <v>8149</v>
      </c>
      <c r="T975" s="2" t="s">
        <v>8150</v>
      </c>
      <c r="U975" s="8" t="s">
        <v>8151</v>
      </c>
    </row>
    <row r="976" spans="1:21" ht="45" customHeight="1" x14ac:dyDescent="0.25">
      <c r="A976" s="7" t="s">
        <v>652</v>
      </c>
      <c r="B976" s="2" t="s">
        <v>653</v>
      </c>
      <c r="C976" s="2" t="s">
        <v>18</v>
      </c>
      <c r="D976" s="2">
        <v>219</v>
      </c>
      <c r="E976" s="2">
        <v>700</v>
      </c>
      <c r="F976" s="5">
        <v>0.69</v>
      </c>
      <c r="G976" s="2">
        <v>4.3</v>
      </c>
      <c r="H976" s="3">
        <v>20053</v>
      </c>
      <c r="I976" s="3">
        <f>(Table3[[#This Row],[actual_price]]-Table3[[#This Row],[discounted_price]])/Table3[[#This Row],[actual_price]]*100</f>
        <v>68.714285714285722</v>
      </c>
      <c r="J976" s="3" t="str">
        <f>IF(Table3[[#This Row],[Discount %'[Calculated']]]&gt;=50,"Yes", "No")</f>
        <v>Yes</v>
      </c>
      <c r="K976" s="3">
        <f>Table3[[#This Row],[actual_price]]*Table3[[#This Row],[rating]]</f>
        <v>3010</v>
      </c>
      <c r="L976" s="3" t="str">
        <f>IF(Table3[[#This Row],[discounted_price]]&lt;200, "&lt;$200", IF(Table3[[#This Row],[discounted_price]]&lt;=500, "$200-$500", "&gt;$500" ))</f>
        <v>$200-$500</v>
      </c>
      <c r="M976" s="3">
        <f>Table3[[#This Row],[rating]]+(Table3[[#This Row],[rating_count]]/1000)</f>
        <v>24.353000000000002</v>
      </c>
      <c r="N976" s="2" t="s">
        <v>654</v>
      </c>
      <c r="O976" s="2" t="s">
        <v>655</v>
      </c>
      <c r="P976" s="2" t="s">
        <v>656</v>
      </c>
      <c r="Q976" s="2" t="s">
        <v>657</v>
      </c>
      <c r="R976" s="2" t="s">
        <v>658</v>
      </c>
      <c r="S976" s="2" t="s">
        <v>659</v>
      </c>
      <c r="T976" s="2" t="s">
        <v>660</v>
      </c>
      <c r="U976" s="8" t="s">
        <v>8152</v>
      </c>
    </row>
    <row r="977" spans="1:21" ht="45" customHeight="1" x14ac:dyDescent="0.25">
      <c r="A977" s="7" t="s">
        <v>8153</v>
      </c>
      <c r="B977" s="2" t="s">
        <v>8154</v>
      </c>
      <c r="C977" s="2" t="s">
        <v>5829</v>
      </c>
      <c r="D977" s="2">
        <v>39</v>
      </c>
      <c r="E977" s="2">
        <v>39</v>
      </c>
      <c r="F977" s="5">
        <v>0</v>
      </c>
      <c r="G977" s="2">
        <v>3.8</v>
      </c>
      <c r="H977" s="3">
        <v>3344</v>
      </c>
      <c r="I977" s="3">
        <f>(Table3[[#This Row],[actual_price]]-Table3[[#This Row],[discounted_price]])/Table3[[#This Row],[actual_price]]*100</f>
        <v>0</v>
      </c>
      <c r="J977" s="3" t="str">
        <f>IF(Table3[[#This Row],[Discount %'[Calculated']]]&gt;=50,"Yes", "No")</f>
        <v>No</v>
      </c>
      <c r="K977" s="3">
        <f>Table3[[#This Row],[actual_price]]*Table3[[#This Row],[rating]]</f>
        <v>148.19999999999999</v>
      </c>
      <c r="L977" s="3" t="str">
        <f>IF(Table3[[#This Row],[discounted_price]]&lt;200, "&lt;$200", IF(Table3[[#This Row],[discounted_price]]&lt;=500, "$200-$500", "&gt;$500" ))</f>
        <v>&lt;$200</v>
      </c>
      <c r="M977" s="3">
        <f>Table3[[#This Row],[rating]]+(Table3[[#This Row],[rating_count]]/1000)</f>
        <v>7.1440000000000001</v>
      </c>
      <c r="N977" s="2" t="s">
        <v>8155</v>
      </c>
      <c r="O977" s="2" t="s">
        <v>8156</v>
      </c>
      <c r="P977" s="2" t="s">
        <v>8157</v>
      </c>
      <c r="Q977" s="2" t="s">
        <v>8158</v>
      </c>
      <c r="R977" s="2" t="s">
        <v>8159</v>
      </c>
      <c r="S977" s="2" t="s">
        <v>8160</v>
      </c>
      <c r="T977" s="2" t="s">
        <v>8161</v>
      </c>
      <c r="U977" s="8" t="s">
        <v>8162</v>
      </c>
    </row>
    <row r="978" spans="1:21" ht="45" customHeight="1" x14ac:dyDescent="0.25">
      <c r="A978" s="7" t="s">
        <v>8163</v>
      </c>
      <c r="B978" s="2" t="s">
        <v>8164</v>
      </c>
      <c r="C978" s="2" t="s">
        <v>8165</v>
      </c>
      <c r="D978" s="4">
        <v>26999</v>
      </c>
      <c r="E978" s="4">
        <v>37999</v>
      </c>
      <c r="F978" s="5">
        <v>0.28999999999999998</v>
      </c>
      <c r="G978" s="2">
        <v>4.5999999999999996</v>
      </c>
      <c r="H978" s="3">
        <v>2886</v>
      </c>
      <c r="I978" s="3">
        <f>(Table3[[#This Row],[actual_price]]-Table3[[#This Row],[discounted_price]])/Table3[[#This Row],[actual_price]]*100</f>
        <v>28.948130213953</v>
      </c>
      <c r="J978" s="3" t="str">
        <f>IF(Table3[[#This Row],[Discount %'[Calculated']]]&gt;=50,"Yes", "No")</f>
        <v>No</v>
      </c>
      <c r="K978" s="3">
        <f>Table3[[#This Row],[actual_price]]*Table3[[#This Row],[rating]]</f>
        <v>174795.4</v>
      </c>
      <c r="L978" s="3" t="str">
        <f>IF(Table3[[#This Row],[discounted_price]]&lt;200, "&lt;$200", IF(Table3[[#This Row],[discounted_price]]&lt;=500, "$200-$500", "&gt;$500" ))</f>
        <v>&gt;$500</v>
      </c>
      <c r="M978" s="3">
        <f>Table3[[#This Row],[rating]]+(Table3[[#This Row],[rating_count]]/1000)</f>
        <v>7.4859999999999998</v>
      </c>
      <c r="N978" s="2" t="s">
        <v>8166</v>
      </c>
      <c r="O978" s="2" t="s">
        <v>8167</v>
      </c>
      <c r="P978" s="2" t="s">
        <v>8168</v>
      </c>
      <c r="Q978" s="2" t="s">
        <v>8169</v>
      </c>
      <c r="R978" s="2" t="s">
        <v>8170</v>
      </c>
      <c r="S978" s="2" t="s">
        <v>8171</v>
      </c>
      <c r="T978" s="2" t="s">
        <v>8172</v>
      </c>
      <c r="U978" s="8" t="s">
        <v>8173</v>
      </c>
    </row>
    <row r="979" spans="1:21" ht="45" customHeight="1" x14ac:dyDescent="0.25">
      <c r="A979" s="7" t="s">
        <v>8174</v>
      </c>
      <c r="B979" s="2" t="s">
        <v>8175</v>
      </c>
      <c r="C979" s="2" t="s">
        <v>3066</v>
      </c>
      <c r="D979" s="4">
        <v>1490</v>
      </c>
      <c r="E979" s="4">
        <v>1990</v>
      </c>
      <c r="F979" s="5">
        <v>0.25</v>
      </c>
      <c r="G979" s="2">
        <v>4.0999999999999996</v>
      </c>
      <c r="H979" s="3">
        <v>98250</v>
      </c>
      <c r="I979" s="3">
        <f>(Table3[[#This Row],[actual_price]]-Table3[[#This Row],[discounted_price]])/Table3[[#This Row],[actual_price]]*100</f>
        <v>25.125628140703515</v>
      </c>
      <c r="J979" s="3" t="str">
        <f>IF(Table3[[#This Row],[Discount %'[Calculated']]]&gt;=50,"Yes", "No")</f>
        <v>No</v>
      </c>
      <c r="K979" s="3">
        <f>Table3[[#This Row],[actual_price]]*Table3[[#This Row],[rating]]</f>
        <v>8158.9999999999991</v>
      </c>
      <c r="L979" s="3" t="str">
        <f>IF(Table3[[#This Row],[discounted_price]]&lt;200, "&lt;$200", IF(Table3[[#This Row],[discounted_price]]&lt;=500, "$200-$500", "&gt;$500" ))</f>
        <v>&gt;$500</v>
      </c>
      <c r="M979" s="3">
        <f>Table3[[#This Row],[rating]]+(Table3[[#This Row],[rating_count]]/1000)</f>
        <v>102.35</v>
      </c>
      <c r="N979" s="2" t="s">
        <v>8176</v>
      </c>
      <c r="O979" s="2" t="s">
        <v>8177</v>
      </c>
      <c r="P979" s="2" t="s">
        <v>8178</v>
      </c>
      <c r="Q979" s="2" t="s">
        <v>8179</v>
      </c>
      <c r="R979" s="2" t="s">
        <v>8180</v>
      </c>
      <c r="S979" s="2" t="s">
        <v>8181</v>
      </c>
      <c r="T979" s="2" t="s">
        <v>8182</v>
      </c>
      <c r="U979" s="8" t="s">
        <v>8183</v>
      </c>
    </row>
    <row r="980" spans="1:21" ht="45" customHeight="1" x14ac:dyDescent="0.25">
      <c r="A980" s="7" t="s">
        <v>8184</v>
      </c>
      <c r="B980" s="2" t="s">
        <v>8185</v>
      </c>
      <c r="C980" s="2" t="s">
        <v>4876</v>
      </c>
      <c r="D980" s="2">
        <v>398</v>
      </c>
      <c r="E980" s="4">
        <v>1949</v>
      </c>
      <c r="F980" s="5">
        <v>0.8</v>
      </c>
      <c r="G980" s="2">
        <v>4</v>
      </c>
      <c r="H980" s="3">
        <v>75</v>
      </c>
      <c r="I980" s="3">
        <f>(Table3[[#This Row],[actual_price]]-Table3[[#This Row],[discounted_price]])/Table3[[#This Row],[actual_price]]*100</f>
        <v>79.579271421241657</v>
      </c>
      <c r="J980" s="3" t="str">
        <f>IF(Table3[[#This Row],[Discount %'[Calculated']]]&gt;=50,"Yes", "No")</f>
        <v>Yes</v>
      </c>
      <c r="K980" s="3">
        <f>Table3[[#This Row],[actual_price]]*Table3[[#This Row],[rating]]</f>
        <v>7796</v>
      </c>
      <c r="L980" s="3" t="str">
        <f>IF(Table3[[#This Row],[discounted_price]]&lt;200, "&lt;$200", IF(Table3[[#This Row],[discounted_price]]&lt;=500, "$200-$500", "&gt;$500" ))</f>
        <v>$200-$500</v>
      </c>
      <c r="M980" s="3">
        <f>Table3[[#This Row],[rating]]+(Table3[[#This Row],[rating_count]]/1000)</f>
        <v>4.0750000000000002</v>
      </c>
      <c r="N980" s="2" t="s">
        <v>8186</v>
      </c>
      <c r="O980" s="2" t="s">
        <v>8187</v>
      </c>
      <c r="P980" s="2" t="s">
        <v>8188</v>
      </c>
      <c r="Q980" s="2" t="s">
        <v>8189</v>
      </c>
      <c r="R980" s="2" t="s">
        <v>8190</v>
      </c>
      <c r="S980" s="2" t="s">
        <v>8191</v>
      </c>
      <c r="T980" s="2" t="s">
        <v>8192</v>
      </c>
      <c r="U980" s="8" t="s">
        <v>8193</v>
      </c>
    </row>
    <row r="981" spans="1:21" ht="45" customHeight="1" x14ac:dyDescent="0.25">
      <c r="A981" s="7" t="s">
        <v>662</v>
      </c>
      <c r="B981" s="2" t="s">
        <v>663</v>
      </c>
      <c r="C981" s="2" t="s">
        <v>18</v>
      </c>
      <c r="D981" s="2">
        <v>349</v>
      </c>
      <c r="E981" s="2">
        <v>899</v>
      </c>
      <c r="F981" s="5">
        <v>0.61</v>
      </c>
      <c r="G981" s="2">
        <v>4.5</v>
      </c>
      <c r="H981" s="3">
        <v>149</v>
      </c>
      <c r="I981" s="3">
        <f>(Table3[[#This Row],[actual_price]]-Table3[[#This Row],[discounted_price]])/Table3[[#This Row],[actual_price]]*100</f>
        <v>61.179087875417125</v>
      </c>
      <c r="J981" s="3" t="str">
        <f>IF(Table3[[#This Row],[Discount %'[Calculated']]]&gt;=50,"Yes", "No")</f>
        <v>Yes</v>
      </c>
      <c r="K981" s="3">
        <f>Table3[[#This Row],[actual_price]]*Table3[[#This Row],[rating]]</f>
        <v>4045.5</v>
      </c>
      <c r="L981" s="3" t="str">
        <f>IF(Table3[[#This Row],[discounted_price]]&lt;200, "&lt;$200", IF(Table3[[#This Row],[discounted_price]]&lt;=500, "$200-$500", "&gt;$500" ))</f>
        <v>$200-$500</v>
      </c>
      <c r="M981" s="3">
        <f>Table3[[#This Row],[rating]]+(Table3[[#This Row],[rating_count]]/1000)</f>
        <v>4.649</v>
      </c>
      <c r="N981" s="2" t="s">
        <v>664</v>
      </c>
      <c r="O981" s="2" t="s">
        <v>665</v>
      </c>
      <c r="P981" s="2" t="s">
        <v>666</v>
      </c>
      <c r="Q981" s="2" t="s">
        <v>667</v>
      </c>
      <c r="R981" s="2" t="s">
        <v>668</v>
      </c>
      <c r="S981" s="2" t="s">
        <v>8194</v>
      </c>
      <c r="T981" s="2" t="s">
        <v>8195</v>
      </c>
      <c r="U981" s="8" t="s">
        <v>8196</v>
      </c>
    </row>
    <row r="982" spans="1:21" ht="45" customHeight="1" x14ac:dyDescent="0.25">
      <c r="A982" s="7" t="s">
        <v>8197</v>
      </c>
      <c r="B982" s="2" t="s">
        <v>8198</v>
      </c>
      <c r="C982" s="2" t="s">
        <v>6908</v>
      </c>
      <c r="D982" s="2">
        <v>770</v>
      </c>
      <c r="E982" s="4">
        <v>1547</v>
      </c>
      <c r="F982" s="5">
        <v>0.5</v>
      </c>
      <c r="G982" s="2">
        <v>4.3</v>
      </c>
      <c r="H982" s="3">
        <v>2585</v>
      </c>
      <c r="I982" s="3">
        <f>(Table3[[#This Row],[actual_price]]-Table3[[#This Row],[discounted_price]])/Table3[[#This Row],[actual_price]]*100</f>
        <v>50.226244343891402</v>
      </c>
      <c r="J982" s="3" t="str">
        <f>IF(Table3[[#This Row],[Discount %'[Calculated']]]&gt;=50,"Yes", "No")</f>
        <v>Yes</v>
      </c>
      <c r="K982" s="3">
        <f>Table3[[#This Row],[actual_price]]*Table3[[#This Row],[rating]]</f>
        <v>6652.0999999999995</v>
      </c>
      <c r="L982" s="3" t="str">
        <f>IF(Table3[[#This Row],[discounted_price]]&lt;200, "&lt;$200", IF(Table3[[#This Row],[discounted_price]]&lt;=500, "$200-$500", "&gt;$500" ))</f>
        <v>&gt;$500</v>
      </c>
      <c r="M982" s="3">
        <f>Table3[[#This Row],[rating]]+(Table3[[#This Row],[rating_count]]/1000)</f>
        <v>6.8849999999999998</v>
      </c>
      <c r="N982" s="2" t="s">
        <v>8199</v>
      </c>
      <c r="O982" s="2" t="s">
        <v>8200</v>
      </c>
      <c r="P982" s="2" t="s">
        <v>8201</v>
      </c>
      <c r="Q982" s="2" t="s">
        <v>8202</v>
      </c>
      <c r="R982" s="2" t="s">
        <v>8203</v>
      </c>
      <c r="S982" s="2" t="s">
        <v>8204</v>
      </c>
      <c r="T982" s="2" t="s">
        <v>8205</v>
      </c>
      <c r="U982" s="8" t="s">
        <v>8206</v>
      </c>
    </row>
    <row r="983" spans="1:21" ht="45" customHeight="1" x14ac:dyDescent="0.25">
      <c r="A983" s="7" t="s">
        <v>8207</v>
      </c>
      <c r="B983" s="2" t="s">
        <v>8208</v>
      </c>
      <c r="C983" s="2" t="s">
        <v>3495</v>
      </c>
      <c r="D983" s="2">
        <v>279</v>
      </c>
      <c r="E983" s="4">
        <v>1299</v>
      </c>
      <c r="F983" s="5">
        <v>0.79</v>
      </c>
      <c r="G983" s="2">
        <v>4</v>
      </c>
      <c r="H983" s="3">
        <v>5072</v>
      </c>
      <c r="I983" s="3">
        <f>(Table3[[#This Row],[actual_price]]-Table3[[#This Row],[discounted_price]])/Table3[[#This Row],[actual_price]]*100</f>
        <v>78.52193995381063</v>
      </c>
      <c r="J983" s="3" t="str">
        <f>IF(Table3[[#This Row],[Discount %'[Calculated']]]&gt;=50,"Yes", "No")</f>
        <v>Yes</v>
      </c>
      <c r="K983" s="3">
        <f>Table3[[#This Row],[actual_price]]*Table3[[#This Row],[rating]]</f>
        <v>5196</v>
      </c>
      <c r="L983" s="3" t="str">
        <f>IF(Table3[[#This Row],[discounted_price]]&lt;200, "&lt;$200", IF(Table3[[#This Row],[discounted_price]]&lt;=500, "$200-$500", "&gt;$500" ))</f>
        <v>$200-$500</v>
      </c>
      <c r="M983" s="3">
        <f>Table3[[#This Row],[rating]]+(Table3[[#This Row],[rating_count]]/1000)</f>
        <v>9.0719999999999992</v>
      </c>
      <c r="N983" s="2" t="s">
        <v>8209</v>
      </c>
      <c r="O983" s="2" t="s">
        <v>8210</v>
      </c>
      <c r="P983" s="2" t="s">
        <v>8211</v>
      </c>
      <c r="Q983" s="2" t="s">
        <v>8212</v>
      </c>
      <c r="R983" s="2" t="s">
        <v>8213</v>
      </c>
      <c r="S983" s="2" t="s">
        <v>8214</v>
      </c>
      <c r="T983" s="2" t="s">
        <v>8215</v>
      </c>
      <c r="U983" s="8" t="s">
        <v>8216</v>
      </c>
    </row>
    <row r="984" spans="1:21" ht="45" customHeight="1" x14ac:dyDescent="0.25">
      <c r="A984" s="7" t="s">
        <v>8217</v>
      </c>
      <c r="B984" s="2" t="s">
        <v>8218</v>
      </c>
      <c r="C984" s="2" t="s">
        <v>8219</v>
      </c>
      <c r="D984" s="2">
        <v>249</v>
      </c>
      <c r="E984" s="2">
        <v>599</v>
      </c>
      <c r="F984" s="5">
        <v>0.57999999999999996</v>
      </c>
      <c r="G984" s="2">
        <v>4.5</v>
      </c>
      <c r="H984" s="3">
        <v>5985</v>
      </c>
      <c r="I984" s="3">
        <f>(Table3[[#This Row],[actual_price]]-Table3[[#This Row],[discounted_price]])/Table3[[#This Row],[actual_price]]*100</f>
        <v>58.430717863105173</v>
      </c>
      <c r="J984" s="3" t="str">
        <f>IF(Table3[[#This Row],[Discount %'[Calculated']]]&gt;=50,"Yes", "No")</f>
        <v>Yes</v>
      </c>
      <c r="K984" s="3">
        <f>Table3[[#This Row],[actual_price]]*Table3[[#This Row],[rating]]</f>
        <v>2695.5</v>
      </c>
      <c r="L984" s="3" t="str">
        <f>IF(Table3[[#This Row],[discounted_price]]&lt;200, "&lt;$200", IF(Table3[[#This Row],[discounted_price]]&lt;=500, "$200-$500", "&gt;$500" ))</f>
        <v>$200-$500</v>
      </c>
      <c r="M984" s="3">
        <f>Table3[[#This Row],[rating]]+(Table3[[#This Row],[rating_count]]/1000)</f>
        <v>10.484999999999999</v>
      </c>
      <c r="N984" s="2" t="s">
        <v>8220</v>
      </c>
      <c r="O984" s="2" t="s">
        <v>8221</v>
      </c>
      <c r="P984" s="2" t="s">
        <v>8222</v>
      </c>
      <c r="Q984" s="2" t="s">
        <v>8223</v>
      </c>
      <c r="R984" s="2" t="s">
        <v>8224</v>
      </c>
      <c r="S984" s="2" t="s">
        <v>8225</v>
      </c>
      <c r="T984" s="2" t="s">
        <v>8226</v>
      </c>
      <c r="U984" s="8" t="s">
        <v>8227</v>
      </c>
    </row>
    <row r="985" spans="1:21" ht="45" customHeight="1" x14ac:dyDescent="0.25">
      <c r="A985" s="7" t="s">
        <v>687</v>
      </c>
      <c r="B985" s="2" t="s">
        <v>688</v>
      </c>
      <c r="C985" s="2" t="s">
        <v>18</v>
      </c>
      <c r="D985" s="2">
        <v>115</v>
      </c>
      <c r="E985" s="2">
        <v>499</v>
      </c>
      <c r="F985" s="5">
        <v>0.77</v>
      </c>
      <c r="G985" s="2">
        <v>4</v>
      </c>
      <c r="H985" s="3">
        <v>7732</v>
      </c>
      <c r="I985" s="3">
        <f>(Table3[[#This Row],[actual_price]]-Table3[[#This Row],[discounted_price]])/Table3[[#This Row],[actual_price]]*100</f>
        <v>76.953907815631268</v>
      </c>
      <c r="J985" s="3" t="str">
        <f>IF(Table3[[#This Row],[Discount %'[Calculated']]]&gt;=50,"Yes", "No")</f>
        <v>Yes</v>
      </c>
      <c r="K985" s="3">
        <f>Table3[[#This Row],[actual_price]]*Table3[[#This Row],[rating]]</f>
        <v>1996</v>
      </c>
      <c r="L985" s="3" t="str">
        <f>IF(Table3[[#This Row],[discounted_price]]&lt;200, "&lt;$200", IF(Table3[[#This Row],[discounted_price]]&lt;=500, "$200-$500", "&gt;$500" ))</f>
        <v>&lt;$200</v>
      </c>
      <c r="M985" s="3">
        <f>Table3[[#This Row],[rating]]+(Table3[[#This Row],[rating_count]]/1000)</f>
        <v>11.731999999999999</v>
      </c>
      <c r="N985" s="2" t="s">
        <v>689</v>
      </c>
      <c r="O985" s="2" t="s">
        <v>690</v>
      </c>
      <c r="P985" s="2" t="s">
        <v>691</v>
      </c>
      <c r="Q985" s="2" t="s">
        <v>692</v>
      </c>
      <c r="R985" s="2" t="s">
        <v>693</v>
      </c>
      <c r="S985" s="2" t="s">
        <v>694</v>
      </c>
      <c r="T985" s="2" t="s">
        <v>695</v>
      </c>
      <c r="U985" s="8" t="s">
        <v>8228</v>
      </c>
    </row>
    <row r="986" spans="1:21" ht="45" customHeight="1" x14ac:dyDescent="0.25">
      <c r="A986" s="7" t="s">
        <v>8229</v>
      </c>
      <c r="B986" s="2" t="s">
        <v>8230</v>
      </c>
      <c r="C986" s="2" t="s">
        <v>8231</v>
      </c>
      <c r="D986" s="2">
        <v>230</v>
      </c>
      <c r="E986" s="2">
        <v>230</v>
      </c>
      <c r="F986" s="5">
        <v>0</v>
      </c>
      <c r="G986" s="2">
        <v>4.5</v>
      </c>
      <c r="H986" s="3">
        <v>9427</v>
      </c>
      <c r="I986" s="3">
        <f>(Table3[[#This Row],[actual_price]]-Table3[[#This Row],[discounted_price]])/Table3[[#This Row],[actual_price]]*100</f>
        <v>0</v>
      </c>
      <c r="J986" s="3" t="str">
        <f>IF(Table3[[#This Row],[Discount %'[Calculated']]]&gt;=50,"Yes", "No")</f>
        <v>No</v>
      </c>
      <c r="K986" s="3">
        <f>Table3[[#This Row],[actual_price]]*Table3[[#This Row],[rating]]</f>
        <v>1035</v>
      </c>
      <c r="L986" s="3" t="str">
        <f>IF(Table3[[#This Row],[discounted_price]]&lt;200, "&lt;$200", IF(Table3[[#This Row],[discounted_price]]&lt;=500, "$200-$500", "&gt;$500" ))</f>
        <v>$200-$500</v>
      </c>
      <c r="M986" s="3">
        <f>Table3[[#This Row],[rating]]+(Table3[[#This Row],[rating_count]]/1000)</f>
        <v>13.927</v>
      </c>
      <c r="N986" s="2" t="s">
        <v>8232</v>
      </c>
      <c r="O986" s="2" t="s">
        <v>8233</v>
      </c>
      <c r="P986" s="2" t="s">
        <v>8234</v>
      </c>
      <c r="Q986" s="2" t="s">
        <v>8235</v>
      </c>
      <c r="R986" s="2" t="s">
        <v>8236</v>
      </c>
      <c r="S986" s="2" t="s">
        <v>8237</v>
      </c>
      <c r="T986" s="2" t="s">
        <v>8238</v>
      </c>
      <c r="U986" s="8" t="s">
        <v>8239</v>
      </c>
    </row>
    <row r="987" spans="1:21" ht="45" customHeight="1" x14ac:dyDescent="0.25">
      <c r="A987" s="7" t="s">
        <v>697</v>
      </c>
      <c r="B987" s="2" t="s">
        <v>698</v>
      </c>
      <c r="C987" s="2" t="s">
        <v>18</v>
      </c>
      <c r="D987" s="2">
        <v>399</v>
      </c>
      <c r="E987" s="2">
        <v>999</v>
      </c>
      <c r="F987" s="5">
        <v>0.6</v>
      </c>
      <c r="G987" s="2">
        <v>4.0999999999999996</v>
      </c>
      <c r="H987" s="3">
        <v>1780</v>
      </c>
      <c r="I987" s="3">
        <f>(Table3[[#This Row],[actual_price]]-Table3[[#This Row],[discounted_price]])/Table3[[#This Row],[actual_price]]*100</f>
        <v>60.06006006006006</v>
      </c>
      <c r="J987" s="3" t="str">
        <f>IF(Table3[[#This Row],[Discount %'[Calculated']]]&gt;=50,"Yes", "No")</f>
        <v>Yes</v>
      </c>
      <c r="K987" s="3">
        <f>Table3[[#This Row],[actual_price]]*Table3[[#This Row],[rating]]</f>
        <v>4095.8999999999996</v>
      </c>
      <c r="L987" s="3" t="str">
        <f>IF(Table3[[#This Row],[discounted_price]]&lt;200, "&lt;$200", IF(Table3[[#This Row],[discounted_price]]&lt;=500, "$200-$500", "&gt;$500" ))</f>
        <v>$200-$500</v>
      </c>
      <c r="M987" s="3">
        <f>Table3[[#This Row],[rating]]+(Table3[[#This Row],[rating_count]]/1000)</f>
        <v>5.88</v>
      </c>
      <c r="N987" s="2" t="s">
        <v>699</v>
      </c>
      <c r="O987" s="2" t="s">
        <v>700</v>
      </c>
      <c r="P987" s="2" t="s">
        <v>701</v>
      </c>
      <c r="Q987" s="2" t="s">
        <v>702</v>
      </c>
      <c r="R987" s="2" t="s">
        <v>703</v>
      </c>
      <c r="S987" s="2" t="s">
        <v>704</v>
      </c>
      <c r="T987" s="2" t="s">
        <v>705</v>
      </c>
      <c r="U987" s="8" t="s">
        <v>8240</v>
      </c>
    </row>
    <row r="988" spans="1:21" ht="45" customHeight="1" x14ac:dyDescent="0.25">
      <c r="A988" s="7" t="s">
        <v>8241</v>
      </c>
      <c r="B988" s="2" t="s">
        <v>8242</v>
      </c>
      <c r="C988" s="2" t="s">
        <v>5336</v>
      </c>
      <c r="D988" s="2">
        <v>599</v>
      </c>
      <c r="E988" s="2">
        <v>700</v>
      </c>
      <c r="F988" s="5">
        <v>0.14000000000000001</v>
      </c>
      <c r="G988" s="2">
        <v>4.3</v>
      </c>
      <c r="H988" s="3">
        <v>2301</v>
      </c>
      <c r="I988" s="3">
        <f>(Table3[[#This Row],[actual_price]]-Table3[[#This Row],[discounted_price]])/Table3[[#This Row],[actual_price]]*100</f>
        <v>14.428571428571429</v>
      </c>
      <c r="J988" s="3" t="str">
        <f>IF(Table3[[#This Row],[Discount %'[Calculated']]]&gt;=50,"Yes", "No")</f>
        <v>No</v>
      </c>
      <c r="K988" s="3">
        <f>Table3[[#This Row],[actual_price]]*Table3[[#This Row],[rating]]</f>
        <v>3010</v>
      </c>
      <c r="L988" s="3" t="str">
        <f>IF(Table3[[#This Row],[discounted_price]]&lt;200, "&lt;$200", IF(Table3[[#This Row],[discounted_price]]&lt;=500, "$200-$500", "&gt;$500" ))</f>
        <v>&gt;$500</v>
      </c>
      <c r="M988" s="3">
        <f>Table3[[#This Row],[rating]]+(Table3[[#This Row],[rating_count]]/1000)</f>
        <v>6.601</v>
      </c>
      <c r="N988" s="2" t="s">
        <v>8243</v>
      </c>
      <c r="O988" s="2" t="s">
        <v>8244</v>
      </c>
      <c r="P988" s="2" t="s">
        <v>8245</v>
      </c>
      <c r="Q988" s="2" t="s">
        <v>8246</v>
      </c>
      <c r="R988" s="2" t="s">
        <v>8247</v>
      </c>
      <c r="S988" s="2" t="s">
        <v>8248</v>
      </c>
      <c r="T988" s="2" t="s">
        <v>8249</v>
      </c>
      <c r="U988" s="8" t="s">
        <v>8250</v>
      </c>
    </row>
    <row r="989" spans="1:21" ht="45" customHeight="1" x14ac:dyDescent="0.25">
      <c r="A989" s="7" t="s">
        <v>8251</v>
      </c>
      <c r="B989" s="2" t="s">
        <v>8252</v>
      </c>
      <c r="C989" s="2" t="s">
        <v>8253</v>
      </c>
      <c r="D989" s="2">
        <v>598</v>
      </c>
      <c r="E989" s="4">
        <v>1150</v>
      </c>
      <c r="F989" s="5">
        <v>0.48</v>
      </c>
      <c r="G989" s="2">
        <v>4.0999999999999996</v>
      </c>
      <c r="H989" s="3">
        <v>2535</v>
      </c>
      <c r="I989" s="3">
        <f>(Table3[[#This Row],[actual_price]]-Table3[[#This Row],[discounted_price]])/Table3[[#This Row],[actual_price]]*100</f>
        <v>48</v>
      </c>
      <c r="J989" s="3" t="str">
        <f>IF(Table3[[#This Row],[Discount %'[Calculated']]]&gt;=50,"Yes", "No")</f>
        <v>No</v>
      </c>
      <c r="K989" s="3">
        <f>Table3[[#This Row],[actual_price]]*Table3[[#This Row],[rating]]</f>
        <v>4715</v>
      </c>
      <c r="L989" s="3" t="str">
        <f>IF(Table3[[#This Row],[discounted_price]]&lt;200, "&lt;$200", IF(Table3[[#This Row],[discounted_price]]&lt;=500, "$200-$500", "&gt;$500" ))</f>
        <v>&gt;$500</v>
      </c>
      <c r="M989" s="3">
        <f>Table3[[#This Row],[rating]]+(Table3[[#This Row],[rating_count]]/1000)</f>
        <v>6.6349999999999998</v>
      </c>
      <c r="N989" s="2" t="s">
        <v>8254</v>
      </c>
      <c r="O989" s="2" t="s">
        <v>8255</v>
      </c>
      <c r="P989" s="2" t="s">
        <v>8256</v>
      </c>
      <c r="Q989" s="2" t="s">
        <v>8257</v>
      </c>
      <c r="R989" s="2" t="s">
        <v>8258</v>
      </c>
      <c r="S989" s="2" t="s">
        <v>8259</v>
      </c>
      <c r="T989" s="2" t="s">
        <v>8260</v>
      </c>
      <c r="U989" s="8" t="s">
        <v>8261</v>
      </c>
    </row>
    <row r="990" spans="1:21" ht="45" customHeight="1" x14ac:dyDescent="0.25">
      <c r="A990" s="7" t="s">
        <v>8262</v>
      </c>
      <c r="B990" s="2" t="s">
        <v>8263</v>
      </c>
      <c r="C990" s="2" t="s">
        <v>5996</v>
      </c>
      <c r="D990" s="2">
        <v>399</v>
      </c>
      <c r="E990" s="4">
        <v>1499</v>
      </c>
      <c r="F990" s="5">
        <v>0.73</v>
      </c>
      <c r="G990" s="2">
        <v>4</v>
      </c>
      <c r="H990" s="3">
        <v>691</v>
      </c>
      <c r="I990" s="3">
        <f>(Table3[[#This Row],[actual_price]]-Table3[[#This Row],[discounted_price]])/Table3[[#This Row],[actual_price]]*100</f>
        <v>73.382254836557706</v>
      </c>
      <c r="J990" s="3" t="str">
        <f>IF(Table3[[#This Row],[Discount %'[Calculated']]]&gt;=50,"Yes", "No")</f>
        <v>Yes</v>
      </c>
      <c r="K990" s="3">
        <f>Table3[[#This Row],[actual_price]]*Table3[[#This Row],[rating]]</f>
        <v>5996</v>
      </c>
      <c r="L990" s="3" t="str">
        <f>IF(Table3[[#This Row],[discounted_price]]&lt;200, "&lt;$200", IF(Table3[[#This Row],[discounted_price]]&lt;=500, "$200-$500", "&gt;$500" ))</f>
        <v>$200-$500</v>
      </c>
      <c r="M990" s="3">
        <f>Table3[[#This Row],[rating]]+(Table3[[#This Row],[rating_count]]/1000)</f>
        <v>4.6909999999999998</v>
      </c>
      <c r="N990" s="2" t="s">
        <v>8264</v>
      </c>
      <c r="O990" s="2" t="s">
        <v>8265</v>
      </c>
      <c r="P990" s="2" t="s">
        <v>8266</v>
      </c>
      <c r="Q990" s="2" t="s">
        <v>8267</v>
      </c>
      <c r="R990" s="2" t="s">
        <v>8268</v>
      </c>
      <c r="S990" s="2" t="s">
        <v>8269</v>
      </c>
      <c r="T990" s="2" t="s">
        <v>8270</v>
      </c>
      <c r="U990" s="8" t="s">
        <v>8271</v>
      </c>
    </row>
    <row r="991" spans="1:21" ht="45" customHeight="1" x14ac:dyDescent="0.25">
      <c r="A991" s="7" t="s">
        <v>8272</v>
      </c>
      <c r="B991" s="2" t="s">
        <v>8273</v>
      </c>
      <c r="C991" s="2" t="s">
        <v>4876</v>
      </c>
      <c r="D991" s="2">
        <v>499</v>
      </c>
      <c r="E991" s="4">
        <v>1299</v>
      </c>
      <c r="F991" s="5">
        <v>0.62</v>
      </c>
      <c r="G991" s="2">
        <v>4.0999999999999996</v>
      </c>
      <c r="H991" s="3">
        <v>2740</v>
      </c>
      <c r="I991" s="3">
        <f>(Table3[[#This Row],[actual_price]]-Table3[[#This Row],[discounted_price]])/Table3[[#This Row],[actual_price]]*100</f>
        <v>61.585835257890686</v>
      </c>
      <c r="J991" s="3" t="str">
        <f>IF(Table3[[#This Row],[Discount %'[Calculated']]]&gt;=50,"Yes", "No")</f>
        <v>Yes</v>
      </c>
      <c r="K991" s="3">
        <f>Table3[[#This Row],[actual_price]]*Table3[[#This Row],[rating]]</f>
        <v>5325.9</v>
      </c>
      <c r="L991" s="3" t="str">
        <f>IF(Table3[[#This Row],[discounted_price]]&lt;200, "&lt;$200", IF(Table3[[#This Row],[discounted_price]]&lt;=500, "$200-$500", "&gt;$500" ))</f>
        <v>$200-$500</v>
      </c>
      <c r="M991" s="3">
        <f>Table3[[#This Row],[rating]]+(Table3[[#This Row],[rating_count]]/1000)</f>
        <v>6.84</v>
      </c>
      <c r="N991" s="2" t="s">
        <v>8274</v>
      </c>
      <c r="O991" s="2" t="s">
        <v>8275</v>
      </c>
      <c r="P991" s="2" t="s">
        <v>8276</v>
      </c>
      <c r="Q991" s="2" t="s">
        <v>8277</v>
      </c>
      <c r="R991" s="2" t="s">
        <v>8278</v>
      </c>
      <c r="S991" s="2" t="s">
        <v>8279</v>
      </c>
      <c r="T991" s="2" t="s">
        <v>8280</v>
      </c>
      <c r="U991" s="8" t="s">
        <v>8281</v>
      </c>
    </row>
    <row r="992" spans="1:21" ht="45" customHeight="1" x14ac:dyDescent="0.25">
      <c r="A992" s="7" t="s">
        <v>707</v>
      </c>
      <c r="B992" s="2" t="s">
        <v>708</v>
      </c>
      <c r="C992" s="2" t="s">
        <v>18</v>
      </c>
      <c r="D992" s="2">
        <v>199</v>
      </c>
      <c r="E992" s="2">
        <v>499</v>
      </c>
      <c r="F992" s="5">
        <v>0.6</v>
      </c>
      <c r="G992" s="2">
        <v>4.0999999999999996</v>
      </c>
      <c r="H992" s="3">
        <v>602</v>
      </c>
      <c r="I992" s="3">
        <f>(Table3[[#This Row],[actual_price]]-Table3[[#This Row],[discounted_price]])/Table3[[#This Row],[actual_price]]*100</f>
        <v>60.120240480961925</v>
      </c>
      <c r="J992" s="3" t="str">
        <f>IF(Table3[[#This Row],[Discount %'[Calculated']]]&gt;=50,"Yes", "No")</f>
        <v>Yes</v>
      </c>
      <c r="K992" s="3">
        <f>Table3[[#This Row],[actual_price]]*Table3[[#This Row],[rating]]</f>
        <v>2045.8999999999999</v>
      </c>
      <c r="L992" s="3" t="str">
        <f>IF(Table3[[#This Row],[discounted_price]]&lt;200, "&lt;$200", IF(Table3[[#This Row],[discounted_price]]&lt;=500, "$200-$500", "&gt;$500" ))</f>
        <v>&lt;$200</v>
      </c>
      <c r="M992" s="3">
        <f>Table3[[#This Row],[rating]]+(Table3[[#This Row],[rating_count]]/1000)</f>
        <v>4.702</v>
      </c>
      <c r="N992" s="2" t="s">
        <v>709</v>
      </c>
      <c r="O992" s="2" t="s">
        <v>710</v>
      </c>
      <c r="P992" s="2" t="s">
        <v>711</v>
      </c>
      <c r="Q992" s="2" t="s">
        <v>712</v>
      </c>
      <c r="R992" s="2" t="s">
        <v>713</v>
      </c>
      <c r="S992" s="2" t="s">
        <v>714</v>
      </c>
      <c r="T992" s="2" t="s">
        <v>8282</v>
      </c>
      <c r="U992" s="8" t="s">
        <v>8283</v>
      </c>
    </row>
    <row r="993" spans="1:21" ht="45" customHeight="1" x14ac:dyDescent="0.25">
      <c r="A993" s="7" t="s">
        <v>8284</v>
      </c>
      <c r="B993" s="2" t="s">
        <v>8285</v>
      </c>
      <c r="C993" s="2" t="s">
        <v>4845</v>
      </c>
      <c r="D993" s="2">
        <v>579</v>
      </c>
      <c r="E993" s="4">
        <v>1090</v>
      </c>
      <c r="F993" s="5">
        <v>0.47</v>
      </c>
      <c r="G993" s="2">
        <v>4.4000000000000004</v>
      </c>
      <c r="H993" s="3">
        <v>3482</v>
      </c>
      <c r="I993" s="3">
        <f>(Table3[[#This Row],[actual_price]]-Table3[[#This Row],[discounted_price]])/Table3[[#This Row],[actual_price]]*100</f>
        <v>46.88073394495413</v>
      </c>
      <c r="J993" s="3" t="str">
        <f>IF(Table3[[#This Row],[Discount %'[Calculated']]]&gt;=50,"Yes", "No")</f>
        <v>No</v>
      </c>
      <c r="K993" s="3">
        <f>Table3[[#This Row],[actual_price]]*Table3[[#This Row],[rating]]</f>
        <v>4796</v>
      </c>
      <c r="L993" s="3" t="str">
        <f>IF(Table3[[#This Row],[discounted_price]]&lt;200, "&lt;$200", IF(Table3[[#This Row],[discounted_price]]&lt;=500, "$200-$500", "&gt;$500" ))</f>
        <v>&gt;$500</v>
      </c>
      <c r="M993" s="3">
        <f>Table3[[#This Row],[rating]]+(Table3[[#This Row],[rating_count]]/1000)</f>
        <v>7.8820000000000006</v>
      </c>
      <c r="N993" s="2" t="s">
        <v>8286</v>
      </c>
      <c r="O993" s="2" t="s">
        <v>8287</v>
      </c>
      <c r="P993" s="2" t="s">
        <v>8288</v>
      </c>
      <c r="Q993" s="2" t="s">
        <v>8289</v>
      </c>
      <c r="R993" s="2" t="s">
        <v>8290</v>
      </c>
      <c r="S993" s="2" t="s">
        <v>8291</v>
      </c>
      <c r="T993" s="2" t="s">
        <v>8292</v>
      </c>
      <c r="U993" s="8" t="s">
        <v>8293</v>
      </c>
    </row>
    <row r="994" spans="1:21" ht="45" customHeight="1" x14ac:dyDescent="0.25">
      <c r="A994" s="7" t="s">
        <v>717</v>
      </c>
      <c r="B994" s="2" t="s">
        <v>718</v>
      </c>
      <c r="C994" s="2" t="s">
        <v>18</v>
      </c>
      <c r="D994" s="2">
        <v>179</v>
      </c>
      <c r="E994" s="2">
        <v>399</v>
      </c>
      <c r="F994" s="5">
        <v>0.55000000000000004</v>
      </c>
      <c r="G994" s="2">
        <v>4</v>
      </c>
      <c r="H994" s="3">
        <v>1423</v>
      </c>
      <c r="I994" s="3">
        <f>(Table3[[#This Row],[actual_price]]-Table3[[#This Row],[discounted_price]])/Table3[[#This Row],[actual_price]]*100</f>
        <v>55.13784461152882</v>
      </c>
      <c r="J994" s="3" t="str">
        <f>IF(Table3[[#This Row],[Discount %'[Calculated']]]&gt;=50,"Yes", "No")</f>
        <v>Yes</v>
      </c>
      <c r="K994" s="3">
        <f>Table3[[#This Row],[actual_price]]*Table3[[#This Row],[rating]]</f>
        <v>1596</v>
      </c>
      <c r="L994" s="3" t="str">
        <f>IF(Table3[[#This Row],[discounted_price]]&lt;200, "&lt;$200", IF(Table3[[#This Row],[discounted_price]]&lt;=500, "$200-$500", "&gt;$500" ))</f>
        <v>&lt;$200</v>
      </c>
      <c r="M994" s="3">
        <f>Table3[[#This Row],[rating]]+(Table3[[#This Row],[rating_count]]/1000)</f>
        <v>5.423</v>
      </c>
      <c r="N994" s="2" t="s">
        <v>719</v>
      </c>
      <c r="O994" s="2" t="s">
        <v>720</v>
      </c>
      <c r="P994" s="2" t="s">
        <v>721</v>
      </c>
      <c r="Q994" s="2" t="s">
        <v>722</v>
      </c>
      <c r="R994" s="2" t="s">
        <v>723</v>
      </c>
      <c r="S994" s="2" t="s">
        <v>13028</v>
      </c>
      <c r="T994" s="2" t="s">
        <v>8294</v>
      </c>
      <c r="U994" s="8" t="s">
        <v>8295</v>
      </c>
    </row>
    <row r="995" spans="1:21" ht="45" customHeight="1" x14ac:dyDescent="0.25">
      <c r="A995" s="7" t="s">
        <v>8296</v>
      </c>
      <c r="B995" s="2" t="s">
        <v>8297</v>
      </c>
      <c r="C995" s="2" t="s">
        <v>8298</v>
      </c>
      <c r="D995" s="2">
        <v>90</v>
      </c>
      <c r="E995" s="2">
        <v>100</v>
      </c>
      <c r="F995" s="5">
        <v>0.1</v>
      </c>
      <c r="G995" s="2">
        <v>4.0999999999999996</v>
      </c>
      <c r="H995" s="3">
        <v>6199</v>
      </c>
      <c r="I995" s="3">
        <f>(Table3[[#This Row],[actual_price]]-Table3[[#This Row],[discounted_price]])/Table3[[#This Row],[actual_price]]*100</f>
        <v>10</v>
      </c>
      <c r="J995" s="3" t="str">
        <f>IF(Table3[[#This Row],[Discount %'[Calculated']]]&gt;=50,"Yes", "No")</f>
        <v>No</v>
      </c>
      <c r="K995" s="3">
        <f>Table3[[#This Row],[actual_price]]*Table3[[#This Row],[rating]]</f>
        <v>409.99999999999994</v>
      </c>
      <c r="L995" s="3" t="str">
        <f>IF(Table3[[#This Row],[discounted_price]]&lt;200, "&lt;$200", IF(Table3[[#This Row],[discounted_price]]&lt;=500, "$200-$500", "&gt;$500" ))</f>
        <v>&lt;$200</v>
      </c>
      <c r="M995" s="3">
        <f>Table3[[#This Row],[rating]]+(Table3[[#This Row],[rating_count]]/1000)</f>
        <v>10.298999999999999</v>
      </c>
      <c r="N995" s="2" t="s">
        <v>8299</v>
      </c>
      <c r="O995" s="2" t="s">
        <v>8300</v>
      </c>
      <c r="P995" s="2" t="s">
        <v>8301</v>
      </c>
      <c r="Q995" s="2" t="s">
        <v>8302</v>
      </c>
      <c r="R995" s="2" t="s">
        <v>8303</v>
      </c>
      <c r="S995" s="2" t="s">
        <v>8304</v>
      </c>
      <c r="T995" s="2" t="s">
        <v>8305</v>
      </c>
      <c r="U995" s="8" t="s">
        <v>8306</v>
      </c>
    </row>
    <row r="996" spans="1:21" ht="45" customHeight="1" x14ac:dyDescent="0.25">
      <c r="A996" s="7" t="s">
        <v>8307</v>
      </c>
      <c r="B996" s="2" t="s">
        <v>8308</v>
      </c>
      <c r="C996" s="2" t="s">
        <v>4876</v>
      </c>
      <c r="D996" s="2">
        <v>899</v>
      </c>
      <c r="E996" s="4">
        <v>1999</v>
      </c>
      <c r="F996" s="5">
        <v>0.55000000000000004</v>
      </c>
      <c r="G996" s="2">
        <v>4.4000000000000004</v>
      </c>
      <c r="H996" s="3">
        <v>1667</v>
      </c>
      <c r="I996" s="3">
        <f>(Table3[[#This Row],[actual_price]]-Table3[[#This Row],[discounted_price]])/Table3[[#This Row],[actual_price]]*100</f>
        <v>55.027513756878442</v>
      </c>
      <c r="J996" s="3" t="str">
        <f>IF(Table3[[#This Row],[Discount %'[Calculated']]]&gt;=50,"Yes", "No")</f>
        <v>Yes</v>
      </c>
      <c r="K996" s="3">
        <f>Table3[[#This Row],[actual_price]]*Table3[[#This Row],[rating]]</f>
        <v>8795.6</v>
      </c>
      <c r="L996" s="3" t="str">
        <f>IF(Table3[[#This Row],[discounted_price]]&lt;200, "&lt;$200", IF(Table3[[#This Row],[discounted_price]]&lt;=500, "$200-$500", "&gt;$500" ))</f>
        <v>&gt;$500</v>
      </c>
      <c r="M996" s="3">
        <f>Table3[[#This Row],[rating]]+(Table3[[#This Row],[rating_count]]/1000)</f>
        <v>6.0670000000000002</v>
      </c>
      <c r="N996" s="2" t="s">
        <v>8309</v>
      </c>
      <c r="O996" s="2" t="s">
        <v>8310</v>
      </c>
      <c r="P996" s="2" t="s">
        <v>8311</v>
      </c>
      <c r="Q996" s="2" t="s">
        <v>8312</v>
      </c>
      <c r="R996" s="2" t="s">
        <v>8313</v>
      </c>
      <c r="S996" s="2" t="s">
        <v>8314</v>
      </c>
      <c r="T996" s="2" t="s">
        <v>8315</v>
      </c>
      <c r="U996" s="8" t="s">
        <v>8316</v>
      </c>
    </row>
    <row r="997" spans="1:21" ht="45" customHeight="1" x14ac:dyDescent="0.25">
      <c r="A997" s="7" t="s">
        <v>8317</v>
      </c>
      <c r="B997" s="2" t="s">
        <v>8318</v>
      </c>
      <c r="C997" s="2" t="s">
        <v>7582</v>
      </c>
      <c r="D997" s="4">
        <v>1149</v>
      </c>
      <c r="E997" s="4">
        <v>1800</v>
      </c>
      <c r="F997" s="5">
        <v>0.36</v>
      </c>
      <c r="G997" s="2">
        <v>4.3</v>
      </c>
      <c r="H997" s="3">
        <v>4723</v>
      </c>
      <c r="I997" s="3">
        <f>(Table3[[#This Row],[actual_price]]-Table3[[#This Row],[discounted_price]])/Table3[[#This Row],[actual_price]]*100</f>
        <v>36.166666666666671</v>
      </c>
      <c r="J997" s="3" t="str">
        <f>IF(Table3[[#This Row],[Discount %'[Calculated']]]&gt;=50,"Yes", "No")</f>
        <v>No</v>
      </c>
      <c r="K997" s="3">
        <f>Table3[[#This Row],[actual_price]]*Table3[[#This Row],[rating]]</f>
        <v>7740</v>
      </c>
      <c r="L997" s="3" t="str">
        <f>IF(Table3[[#This Row],[discounted_price]]&lt;200, "&lt;$200", IF(Table3[[#This Row],[discounted_price]]&lt;=500, "$200-$500", "&gt;$500" ))</f>
        <v>&gt;$500</v>
      </c>
      <c r="M997" s="3">
        <f>Table3[[#This Row],[rating]]+(Table3[[#This Row],[rating_count]]/1000)</f>
        <v>9.0229999999999997</v>
      </c>
      <c r="N997" s="2" t="s">
        <v>8319</v>
      </c>
      <c r="O997" s="2" t="s">
        <v>8320</v>
      </c>
      <c r="P997" s="2" t="s">
        <v>8321</v>
      </c>
      <c r="Q997" s="2" t="s">
        <v>8322</v>
      </c>
      <c r="R997" s="2" t="s">
        <v>8323</v>
      </c>
      <c r="S997" s="2" t="s">
        <v>8324</v>
      </c>
      <c r="T997" s="2" t="s">
        <v>8325</v>
      </c>
      <c r="U997" s="8" t="s">
        <v>8326</v>
      </c>
    </row>
    <row r="998" spans="1:21" ht="45" customHeight="1" x14ac:dyDescent="0.25">
      <c r="A998" s="7" t="s">
        <v>8327</v>
      </c>
      <c r="B998" s="2" t="s">
        <v>8328</v>
      </c>
      <c r="C998" s="2" t="s">
        <v>6200</v>
      </c>
      <c r="D998" s="2">
        <v>249</v>
      </c>
      <c r="E998" s="2">
        <v>499</v>
      </c>
      <c r="F998" s="5">
        <v>0.5</v>
      </c>
      <c r="G998" s="2">
        <v>4.2</v>
      </c>
      <c r="H998" s="3">
        <v>22860</v>
      </c>
      <c r="I998" s="3">
        <f>(Table3[[#This Row],[actual_price]]-Table3[[#This Row],[discounted_price]])/Table3[[#This Row],[actual_price]]*100</f>
        <v>50.100200400801597</v>
      </c>
      <c r="J998" s="3" t="str">
        <f>IF(Table3[[#This Row],[Discount %'[Calculated']]]&gt;=50,"Yes", "No")</f>
        <v>Yes</v>
      </c>
      <c r="K998" s="3">
        <f>Table3[[#This Row],[actual_price]]*Table3[[#This Row],[rating]]</f>
        <v>2095.8000000000002</v>
      </c>
      <c r="L998" s="3" t="str">
        <f>IF(Table3[[#This Row],[discounted_price]]&lt;200, "&lt;$200", IF(Table3[[#This Row],[discounted_price]]&lt;=500, "$200-$500", "&gt;$500" ))</f>
        <v>$200-$500</v>
      </c>
      <c r="M998" s="3">
        <f>Table3[[#This Row],[rating]]+(Table3[[#This Row],[rating_count]]/1000)</f>
        <v>27.06</v>
      </c>
      <c r="N998" s="2" t="s">
        <v>8329</v>
      </c>
      <c r="O998" s="2" t="s">
        <v>8330</v>
      </c>
      <c r="P998" s="2" t="s">
        <v>8331</v>
      </c>
      <c r="Q998" s="2" t="s">
        <v>8332</v>
      </c>
      <c r="R998" s="2" t="s">
        <v>8333</v>
      </c>
      <c r="S998" s="2" t="s">
        <v>8334</v>
      </c>
      <c r="T998" s="2" t="s">
        <v>8335</v>
      </c>
      <c r="U998" s="8" t="s">
        <v>8336</v>
      </c>
    </row>
    <row r="999" spans="1:21" ht="45" customHeight="1" x14ac:dyDescent="0.25">
      <c r="A999" s="7" t="s">
        <v>8337</v>
      </c>
      <c r="B999" s="2" t="s">
        <v>8338</v>
      </c>
      <c r="C999" s="2" t="s">
        <v>5829</v>
      </c>
      <c r="D999" s="2">
        <v>39</v>
      </c>
      <c r="E999" s="2">
        <v>39</v>
      </c>
      <c r="F999" s="5">
        <v>0</v>
      </c>
      <c r="G999" s="2">
        <v>3.6</v>
      </c>
      <c r="H999" s="3">
        <v>13572</v>
      </c>
      <c r="I999" s="3">
        <f>(Table3[[#This Row],[actual_price]]-Table3[[#This Row],[discounted_price]])/Table3[[#This Row],[actual_price]]*100</f>
        <v>0</v>
      </c>
      <c r="J999" s="3" t="str">
        <f>IF(Table3[[#This Row],[Discount %'[Calculated']]]&gt;=50,"Yes", "No")</f>
        <v>No</v>
      </c>
      <c r="K999" s="3">
        <f>Table3[[#This Row],[actual_price]]*Table3[[#This Row],[rating]]</f>
        <v>140.4</v>
      </c>
      <c r="L999" s="3" t="str">
        <f>IF(Table3[[#This Row],[discounted_price]]&lt;200, "&lt;$200", IF(Table3[[#This Row],[discounted_price]]&lt;=500, "$200-$500", "&gt;$500" ))</f>
        <v>&lt;$200</v>
      </c>
      <c r="M999" s="3">
        <f>Table3[[#This Row],[rating]]+(Table3[[#This Row],[rating_count]]/1000)</f>
        <v>17.172000000000001</v>
      </c>
      <c r="N999" s="2" t="s">
        <v>8155</v>
      </c>
      <c r="O999" s="2" t="s">
        <v>8339</v>
      </c>
      <c r="P999" s="2" t="s">
        <v>8340</v>
      </c>
      <c r="Q999" s="2" t="s">
        <v>8341</v>
      </c>
      <c r="R999" s="2" t="s">
        <v>8342</v>
      </c>
      <c r="S999" s="2" t="s">
        <v>8343</v>
      </c>
      <c r="T999" s="2" t="s">
        <v>8344</v>
      </c>
      <c r="U999" s="8" t="s">
        <v>8345</v>
      </c>
    </row>
    <row r="1000" spans="1:21" ht="45" customHeight="1" x14ac:dyDescent="0.25">
      <c r="A1000" s="7" t="s">
        <v>8346</v>
      </c>
      <c r="B1000" s="2" t="s">
        <v>8347</v>
      </c>
      <c r="C1000" s="2" t="s">
        <v>5223</v>
      </c>
      <c r="D1000" s="4">
        <v>1599</v>
      </c>
      <c r="E1000" s="4">
        <v>3599</v>
      </c>
      <c r="F1000" s="5">
        <v>0.56000000000000005</v>
      </c>
      <c r="G1000" s="2">
        <v>4.2</v>
      </c>
      <c r="H1000" s="3">
        <v>16182</v>
      </c>
      <c r="I1000" s="3">
        <f>(Table3[[#This Row],[actual_price]]-Table3[[#This Row],[discounted_price]])/Table3[[#This Row],[actual_price]]*100</f>
        <v>55.57099194220617</v>
      </c>
      <c r="J1000" s="3" t="str">
        <f>IF(Table3[[#This Row],[Discount %'[Calculated']]]&gt;=50,"Yes", "No")</f>
        <v>Yes</v>
      </c>
      <c r="K1000" s="3">
        <f>Table3[[#This Row],[actual_price]]*Table3[[#This Row],[rating]]</f>
        <v>15115.800000000001</v>
      </c>
      <c r="L1000" s="3" t="str">
        <f>IF(Table3[[#This Row],[discounted_price]]&lt;200, "&lt;$200", IF(Table3[[#This Row],[discounted_price]]&lt;=500, "$200-$500", "&gt;$500" ))</f>
        <v>&gt;$500</v>
      </c>
      <c r="M1000" s="3">
        <f>Table3[[#This Row],[rating]]+(Table3[[#This Row],[rating_count]]/1000)</f>
        <v>20.381999999999998</v>
      </c>
      <c r="N1000" s="2" t="s">
        <v>8348</v>
      </c>
      <c r="O1000" s="2" t="s">
        <v>8349</v>
      </c>
      <c r="P1000" s="2" t="s">
        <v>8350</v>
      </c>
      <c r="Q1000" s="2" t="s">
        <v>8351</v>
      </c>
      <c r="R1000" s="2" t="s">
        <v>8352</v>
      </c>
      <c r="S1000" s="2" t="s">
        <v>8353</v>
      </c>
      <c r="T1000" s="2" t="s">
        <v>8354</v>
      </c>
      <c r="U1000" s="8" t="s">
        <v>8355</v>
      </c>
    </row>
    <row r="1001" spans="1:21" ht="45" customHeight="1" x14ac:dyDescent="0.25">
      <c r="A1001" s="7" t="s">
        <v>8356</v>
      </c>
      <c r="B1001" s="2" t="s">
        <v>8357</v>
      </c>
      <c r="C1001" s="2" t="s">
        <v>5515</v>
      </c>
      <c r="D1001" s="4">
        <v>1199</v>
      </c>
      <c r="E1001" s="4">
        <v>3990</v>
      </c>
      <c r="F1001" s="5">
        <v>0.7</v>
      </c>
      <c r="G1001" s="2">
        <v>4.2</v>
      </c>
      <c r="H1001" s="3">
        <v>2908</v>
      </c>
      <c r="I1001" s="3">
        <f>(Table3[[#This Row],[actual_price]]-Table3[[#This Row],[discounted_price]])/Table3[[#This Row],[actual_price]]*100</f>
        <v>69.949874686716797</v>
      </c>
      <c r="J1001" s="3" t="str">
        <f>IF(Table3[[#This Row],[Discount %'[Calculated']]]&gt;=50,"Yes", "No")</f>
        <v>Yes</v>
      </c>
      <c r="K1001" s="3">
        <f>Table3[[#This Row],[actual_price]]*Table3[[#This Row],[rating]]</f>
        <v>16758</v>
      </c>
      <c r="L1001" s="3" t="str">
        <f>IF(Table3[[#This Row],[discounted_price]]&lt;200, "&lt;$200", IF(Table3[[#This Row],[discounted_price]]&lt;=500, "$200-$500", "&gt;$500" ))</f>
        <v>&gt;$500</v>
      </c>
      <c r="M1001" s="3">
        <f>Table3[[#This Row],[rating]]+(Table3[[#This Row],[rating_count]]/1000)</f>
        <v>7.1080000000000005</v>
      </c>
      <c r="N1001" s="2" t="s">
        <v>8358</v>
      </c>
      <c r="O1001" s="2" t="s">
        <v>8359</v>
      </c>
      <c r="P1001" s="2" t="s">
        <v>8360</v>
      </c>
      <c r="Q1001" s="2" t="s">
        <v>8361</v>
      </c>
      <c r="R1001" s="2" t="s">
        <v>8362</v>
      </c>
      <c r="S1001" s="2" t="s">
        <v>8363</v>
      </c>
      <c r="T1001" s="2" t="s">
        <v>8364</v>
      </c>
      <c r="U1001" s="8" t="s">
        <v>8365</v>
      </c>
    </row>
    <row r="1002" spans="1:21" ht="45" customHeight="1" x14ac:dyDescent="0.25">
      <c r="A1002" s="7" t="s">
        <v>736</v>
      </c>
      <c r="B1002" s="2" t="s">
        <v>737</v>
      </c>
      <c r="C1002" s="2" t="s">
        <v>18</v>
      </c>
      <c r="D1002" s="2">
        <v>209</v>
      </c>
      <c r="E1002" s="2">
        <v>499</v>
      </c>
      <c r="F1002" s="5">
        <v>0.57999999999999996</v>
      </c>
      <c r="G1002" s="2">
        <v>3.9</v>
      </c>
      <c r="H1002" s="3">
        <v>536</v>
      </c>
      <c r="I1002" s="3">
        <f>(Table3[[#This Row],[actual_price]]-Table3[[#This Row],[discounted_price]])/Table3[[#This Row],[actual_price]]*100</f>
        <v>58.116232464929865</v>
      </c>
      <c r="J1002" s="3" t="str">
        <f>IF(Table3[[#This Row],[Discount %'[Calculated']]]&gt;=50,"Yes", "No")</f>
        <v>Yes</v>
      </c>
      <c r="K1002" s="3">
        <f>Table3[[#This Row],[actual_price]]*Table3[[#This Row],[rating]]</f>
        <v>1946.1</v>
      </c>
      <c r="L1002" s="3" t="str">
        <f>IF(Table3[[#This Row],[discounted_price]]&lt;200, "&lt;$200", IF(Table3[[#This Row],[discounted_price]]&lt;=500, "$200-$500", "&gt;$500" ))</f>
        <v>$200-$500</v>
      </c>
      <c r="M1002" s="3">
        <f>Table3[[#This Row],[rating]]+(Table3[[#This Row],[rating_count]]/1000)</f>
        <v>4.4359999999999999</v>
      </c>
      <c r="N1002" s="2" t="s">
        <v>738</v>
      </c>
      <c r="O1002" s="2" t="s">
        <v>739</v>
      </c>
      <c r="P1002" s="2" t="s">
        <v>740</v>
      </c>
      <c r="Q1002" s="2" t="s">
        <v>741</v>
      </c>
      <c r="R1002" s="2" t="s">
        <v>742</v>
      </c>
      <c r="S1002" s="2" t="s">
        <v>743</v>
      </c>
      <c r="T1002" s="2" t="s">
        <v>744</v>
      </c>
      <c r="U1002" s="8" t="s">
        <v>8366</v>
      </c>
    </row>
    <row r="1003" spans="1:21" ht="45" customHeight="1" x14ac:dyDescent="0.25">
      <c r="A1003" s="7" t="s">
        <v>8367</v>
      </c>
      <c r="B1003" s="2" t="s">
        <v>8368</v>
      </c>
      <c r="C1003" s="2" t="s">
        <v>4845</v>
      </c>
      <c r="D1003" s="4">
        <v>1099</v>
      </c>
      <c r="E1003" s="4">
        <v>1499</v>
      </c>
      <c r="F1003" s="5">
        <v>0.27</v>
      </c>
      <c r="G1003" s="2">
        <v>4.2</v>
      </c>
      <c r="H1003" s="3">
        <v>2375</v>
      </c>
      <c r="I1003" s="3">
        <f>(Table3[[#This Row],[actual_price]]-Table3[[#This Row],[discounted_price]])/Table3[[#This Row],[actual_price]]*100</f>
        <v>26.684456304202804</v>
      </c>
      <c r="J1003" s="3" t="str">
        <f>IF(Table3[[#This Row],[Discount %'[Calculated']]]&gt;=50,"Yes", "No")</f>
        <v>No</v>
      </c>
      <c r="K1003" s="3">
        <f>Table3[[#This Row],[actual_price]]*Table3[[#This Row],[rating]]</f>
        <v>6295.8</v>
      </c>
      <c r="L1003" s="3" t="str">
        <f>IF(Table3[[#This Row],[discounted_price]]&lt;200, "&lt;$200", IF(Table3[[#This Row],[discounted_price]]&lt;=500, "$200-$500", "&gt;$500" ))</f>
        <v>&gt;$500</v>
      </c>
      <c r="M1003" s="3">
        <f>Table3[[#This Row],[rating]]+(Table3[[#This Row],[rating_count]]/1000)</f>
        <v>6.5750000000000002</v>
      </c>
      <c r="N1003" s="2" t="s">
        <v>8369</v>
      </c>
      <c r="O1003" s="2" t="s">
        <v>8370</v>
      </c>
      <c r="P1003" s="2" t="s">
        <v>8371</v>
      </c>
      <c r="Q1003" s="2" t="s">
        <v>8372</v>
      </c>
      <c r="R1003" s="2" t="s">
        <v>8373</v>
      </c>
      <c r="S1003" s="2" t="s">
        <v>8374</v>
      </c>
      <c r="T1003" s="2" t="s">
        <v>8375</v>
      </c>
      <c r="U1003" s="8" t="s">
        <v>8376</v>
      </c>
    </row>
    <row r="1004" spans="1:21" ht="45" customHeight="1" x14ac:dyDescent="0.25">
      <c r="A1004" s="7" t="s">
        <v>8377</v>
      </c>
      <c r="B1004" s="2" t="s">
        <v>8378</v>
      </c>
      <c r="C1004" s="2" t="s">
        <v>6273</v>
      </c>
      <c r="D1004" s="2">
        <v>120</v>
      </c>
      <c r="E1004" s="2">
        <v>120</v>
      </c>
      <c r="F1004" s="5">
        <v>0</v>
      </c>
      <c r="G1004" s="2">
        <v>4.5</v>
      </c>
      <c r="H1004" s="3">
        <v>4951</v>
      </c>
      <c r="I1004" s="3">
        <f>(Table3[[#This Row],[actual_price]]-Table3[[#This Row],[discounted_price]])/Table3[[#This Row],[actual_price]]*100</f>
        <v>0</v>
      </c>
      <c r="J1004" s="3" t="str">
        <f>IF(Table3[[#This Row],[Discount %'[Calculated']]]&gt;=50,"Yes", "No")</f>
        <v>No</v>
      </c>
      <c r="K1004" s="3">
        <f>Table3[[#This Row],[actual_price]]*Table3[[#This Row],[rating]]</f>
        <v>540</v>
      </c>
      <c r="L1004" s="3" t="str">
        <f>IF(Table3[[#This Row],[discounted_price]]&lt;200, "&lt;$200", IF(Table3[[#This Row],[discounted_price]]&lt;=500, "$200-$500", "&gt;$500" ))</f>
        <v>&lt;$200</v>
      </c>
      <c r="M1004" s="3">
        <f>Table3[[#This Row],[rating]]+(Table3[[#This Row],[rating_count]]/1000)</f>
        <v>9.4510000000000005</v>
      </c>
      <c r="N1004" s="2" t="s">
        <v>8379</v>
      </c>
      <c r="O1004" s="2" t="s">
        <v>8380</v>
      </c>
      <c r="P1004" s="2" t="s">
        <v>8381</v>
      </c>
      <c r="Q1004" s="2" t="s">
        <v>8382</v>
      </c>
      <c r="R1004" s="2" t="s">
        <v>8383</v>
      </c>
      <c r="S1004" s="2" t="s">
        <v>8384</v>
      </c>
      <c r="T1004" s="2" t="s">
        <v>8385</v>
      </c>
      <c r="U1004" s="8" t="s">
        <v>8386</v>
      </c>
    </row>
    <row r="1005" spans="1:21" ht="45" customHeight="1" x14ac:dyDescent="0.25">
      <c r="A1005" s="7" t="s">
        <v>8387</v>
      </c>
      <c r="B1005" s="2" t="s">
        <v>8388</v>
      </c>
      <c r="C1005" s="2" t="s">
        <v>7582</v>
      </c>
      <c r="D1005" s="4">
        <v>1519</v>
      </c>
      <c r="E1005" s="4">
        <v>3499</v>
      </c>
      <c r="F1005" s="5">
        <v>0.56999999999999995</v>
      </c>
      <c r="G1005" s="2">
        <v>4.3</v>
      </c>
      <c r="H1005" s="3">
        <v>408</v>
      </c>
      <c r="I1005" s="3">
        <f>(Table3[[#This Row],[actual_price]]-Table3[[#This Row],[discounted_price]])/Table3[[#This Row],[actual_price]]*100</f>
        <v>56.587596456130321</v>
      </c>
      <c r="J1005" s="3" t="str">
        <f>IF(Table3[[#This Row],[Discount %'[Calculated']]]&gt;=50,"Yes", "No")</f>
        <v>Yes</v>
      </c>
      <c r="K1005" s="3">
        <f>Table3[[#This Row],[actual_price]]*Table3[[#This Row],[rating]]</f>
        <v>15045.699999999999</v>
      </c>
      <c r="L1005" s="3" t="str">
        <f>IF(Table3[[#This Row],[discounted_price]]&lt;200, "&lt;$200", IF(Table3[[#This Row],[discounted_price]]&lt;=500, "$200-$500", "&gt;$500" ))</f>
        <v>&gt;$500</v>
      </c>
      <c r="M1005" s="3">
        <f>Table3[[#This Row],[rating]]+(Table3[[#This Row],[rating_count]]/1000)</f>
        <v>4.7080000000000002</v>
      </c>
      <c r="N1005" s="2" t="s">
        <v>8389</v>
      </c>
      <c r="O1005" s="2" t="s">
        <v>8390</v>
      </c>
      <c r="P1005" s="2" t="s">
        <v>8391</v>
      </c>
      <c r="Q1005" s="2" t="s">
        <v>8392</v>
      </c>
      <c r="R1005" s="2" t="s">
        <v>8393</v>
      </c>
      <c r="S1005" s="2" t="s">
        <v>8394</v>
      </c>
      <c r="T1005" s="2" t="s">
        <v>8395</v>
      </c>
      <c r="U1005" s="8" t="s">
        <v>8396</v>
      </c>
    </row>
    <row r="1006" spans="1:21" ht="45" customHeight="1" x14ac:dyDescent="0.25">
      <c r="A1006" s="7" t="s">
        <v>8397</v>
      </c>
      <c r="B1006" s="2" t="s">
        <v>8398</v>
      </c>
      <c r="C1006" s="2" t="s">
        <v>8298</v>
      </c>
      <c r="D1006" s="2">
        <v>420</v>
      </c>
      <c r="E1006" s="2">
        <v>420</v>
      </c>
      <c r="F1006" s="5">
        <v>0</v>
      </c>
      <c r="G1006" s="2">
        <v>4.2</v>
      </c>
      <c r="H1006" s="3">
        <v>1926</v>
      </c>
      <c r="I1006" s="3">
        <f>(Table3[[#This Row],[actual_price]]-Table3[[#This Row],[discounted_price]])/Table3[[#This Row],[actual_price]]*100</f>
        <v>0</v>
      </c>
      <c r="J1006" s="3" t="str">
        <f>IF(Table3[[#This Row],[Discount %'[Calculated']]]&gt;=50,"Yes", "No")</f>
        <v>No</v>
      </c>
      <c r="K1006" s="3">
        <f>Table3[[#This Row],[actual_price]]*Table3[[#This Row],[rating]]</f>
        <v>1764</v>
      </c>
      <c r="L1006" s="3" t="str">
        <f>IF(Table3[[#This Row],[discounted_price]]&lt;200, "&lt;$200", IF(Table3[[#This Row],[discounted_price]]&lt;=500, "$200-$500", "&gt;$500" ))</f>
        <v>$200-$500</v>
      </c>
      <c r="M1006" s="3">
        <f>Table3[[#This Row],[rating]]+(Table3[[#This Row],[rating_count]]/1000)</f>
        <v>6.1260000000000003</v>
      </c>
      <c r="N1006" s="2" t="s">
        <v>8399</v>
      </c>
      <c r="O1006" s="2" t="s">
        <v>8400</v>
      </c>
      <c r="P1006" s="2" t="s">
        <v>8401</v>
      </c>
      <c r="Q1006" s="2" t="s">
        <v>8402</v>
      </c>
      <c r="R1006" s="2" t="s">
        <v>8403</v>
      </c>
      <c r="S1006" s="2" t="s">
        <v>8404</v>
      </c>
      <c r="T1006" s="2" t="s">
        <v>8405</v>
      </c>
      <c r="U1006" s="8" t="s">
        <v>8406</v>
      </c>
    </row>
    <row r="1007" spans="1:21" ht="45" customHeight="1" x14ac:dyDescent="0.25">
      <c r="A1007" s="7" t="s">
        <v>8407</v>
      </c>
      <c r="B1007" s="2" t="s">
        <v>8408</v>
      </c>
      <c r="C1007" s="2" t="s">
        <v>8409</v>
      </c>
      <c r="D1007" s="2">
        <v>225</v>
      </c>
      <c r="E1007" s="2">
        <v>225</v>
      </c>
      <c r="F1007" s="5">
        <v>0</v>
      </c>
      <c r="G1007" s="2">
        <v>4.0999999999999996</v>
      </c>
      <c r="H1007" s="3">
        <v>4798</v>
      </c>
      <c r="I1007" s="3">
        <f>(Table3[[#This Row],[actual_price]]-Table3[[#This Row],[discounted_price]])/Table3[[#This Row],[actual_price]]*100</f>
        <v>0</v>
      </c>
      <c r="J1007" s="3" t="str">
        <f>IF(Table3[[#This Row],[Discount %'[Calculated']]]&gt;=50,"Yes", "No")</f>
        <v>No</v>
      </c>
      <c r="K1007" s="3">
        <f>Table3[[#This Row],[actual_price]]*Table3[[#This Row],[rating]]</f>
        <v>922.49999999999989</v>
      </c>
      <c r="L1007" s="3" t="str">
        <f>IF(Table3[[#This Row],[discounted_price]]&lt;200, "&lt;$200", IF(Table3[[#This Row],[discounted_price]]&lt;=500, "$200-$500", "&gt;$500" ))</f>
        <v>$200-$500</v>
      </c>
      <c r="M1007" s="3">
        <f>Table3[[#This Row],[rating]]+(Table3[[#This Row],[rating_count]]/1000)</f>
        <v>8.8979999999999997</v>
      </c>
      <c r="N1007" s="2" t="s">
        <v>8410</v>
      </c>
      <c r="O1007" s="2" t="s">
        <v>8411</v>
      </c>
      <c r="P1007" s="2" t="s">
        <v>8412</v>
      </c>
      <c r="Q1007" s="2" t="s">
        <v>8413</v>
      </c>
      <c r="R1007" s="2" t="s">
        <v>8414</v>
      </c>
      <c r="S1007" s="2" t="s">
        <v>8415</v>
      </c>
      <c r="T1007" s="2" t="s">
        <v>8416</v>
      </c>
      <c r="U1007" s="8" t="s">
        <v>8417</v>
      </c>
    </row>
    <row r="1008" spans="1:21" ht="45" customHeight="1" x14ac:dyDescent="0.25">
      <c r="A1008" s="7" t="s">
        <v>8418</v>
      </c>
      <c r="B1008" s="2" t="s">
        <v>8419</v>
      </c>
      <c r="C1008" s="2" t="s">
        <v>8420</v>
      </c>
      <c r="D1008" s="2">
        <v>199</v>
      </c>
      <c r="E1008" s="2">
        <v>799</v>
      </c>
      <c r="F1008" s="5">
        <v>0.75</v>
      </c>
      <c r="G1008" s="2">
        <v>4.0999999999999996</v>
      </c>
      <c r="H1008" s="3">
        <v>7333</v>
      </c>
      <c r="I1008" s="3">
        <f>(Table3[[#This Row],[actual_price]]-Table3[[#This Row],[discounted_price]])/Table3[[#This Row],[actual_price]]*100</f>
        <v>75.093867334167712</v>
      </c>
      <c r="J1008" s="3" t="str">
        <f>IF(Table3[[#This Row],[Discount %'[Calculated']]]&gt;=50,"Yes", "No")</f>
        <v>Yes</v>
      </c>
      <c r="K1008" s="3">
        <f>Table3[[#This Row],[actual_price]]*Table3[[#This Row],[rating]]</f>
        <v>3275.8999999999996</v>
      </c>
      <c r="L1008" s="3" t="str">
        <f>IF(Table3[[#This Row],[discounted_price]]&lt;200, "&lt;$200", IF(Table3[[#This Row],[discounted_price]]&lt;=500, "$200-$500", "&gt;$500" ))</f>
        <v>&lt;$200</v>
      </c>
      <c r="M1008" s="3">
        <f>Table3[[#This Row],[rating]]+(Table3[[#This Row],[rating_count]]/1000)</f>
        <v>11.433</v>
      </c>
      <c r="N1008" s="2" t="s">
        <v>8421</v>
      </c>
      <c r="O1008" s="2" t="s">
        <v>8422</v>
      </c>
      <c r="P1008" s="2" t="s">
        <v>8423</v>
      </c>
      <c r="Q1008" s="2" t="s">
        <v>8424</v>
      </c>
      <c r="R1008" s="2" t="s">
        <v>8425</v>
      </c>
      <c r="S1008" s="2" t="s">
        <v>8426</v>
      </c>
      <c r="T1008" s="2" t="s">
        <v>8427</v>
      </c>
      <c r="U1008" s="8" t="s">
        <v>8428</v>
      </c>
    </row>
    <row r="1009" spans="1:21" ht="45" customHeight="1" x14ac:dyDescent="0.25">
      <c r="A1009" s="7" t="s">
        <v>4701</v>
      </c>
      <c r="B1009" s="2" t="s">
        <v>4702</v>
      </c>
      <c r="C1009" s="2" t="s">
        <v>3433</v>
      </c>
      <c r="D1009" s="4">
        <v>1799</v>
      </c>
      <c r="E1009" s="4">
        <v>3999</v>
      </c>
      <c r="F1009" s="5">
        <v>0.55000000000000004</v>
      </c>
      <c r="G1009" s="2">
        <v>4.5999999999999996</v>
      </c>
      <c r="H1009" s="3">
        <v>245</v>
      </c>
      <c r="I1009" s="3">
        <f>(Table3[[#This Row],[actual_price]]-Table3[[#This Row],[discounted_price]])/Table3[[#This Row],[actual_price]]*100</f>
        <v>55.013753438359593</v>
      </c>
      <c r="J1009" s="3" t="str">
        <f>IF(Table3[[#This Row],[Discount %'[Calculated']]]&gt;=50,"Yes", "No")</f>
        <v>Yes</v>
      </c>
      <c r="K1009" s="3">
        <f>Table3[[#This Row],[actual_price]]*Table3[[#This Row],[rating]]</f>
        <v>18395.399999999998</v>
      </c>
      <c r="L1009" s="3" t="str">
        <f>IF(Table3[[#This Row],[discounted_price]]&lt;200, "&lt;$200", IF(Table3[[#This Row],[discounted_price]]&lt;=500, "$200-$500", "&gt;$500" ))</f>
        <v>&gt;$500</v>
      </c>
      <c r="M1009" s="3">
        <f>Table3[[#This Row],[rating]]+(Table3[[#This Row],[rating_count]]/1000)</f>
        <v>4.8449999999999998</v>
      </c>
      <c r="N1009" s="2" t="s">
        <v>4703</v>
      </c>
      <c r="O1009" s="2" t="s">
        <v>4704</v>
      </c>
      <c r="P1009" s="2" t="s">
        <v>4705</v>
      </c>
      <c r="Q1009" s="2" t="s">
        <v>4706</v>
      </c>
      <c r="R1009" s="2" t="s">
        <v>4707</v>
      </c>
      <c r="S1009" s="2" t="s">
        <v>4708</v>
      </c>
      <c r="T1009" s="2" t="s">
        <v>8429</v>
      </c>
      <c r="U1009" s="8" t="s">
        <v>8430</v>
      </c>
    </row>
    <row r="1010" spans="1:21" ht="45" customHeight="1" x14ac:dyDescent="0.25">
      <c r="A1010" s="7" t="s">
        <v>8431</v>
      </c>
      <c r="B1010" s="2" t="s">
        <v>8432</v>
      </c>
      <c r="C1010" s="2" t="s">
        <v>7703</v>
      </c>
      <c r="D1010" s="4">
        <v>8349</v>
      </c>
      <c r="E1010" s="4">
        <v>9625</v>
      </c>
      <c r="F1010" s="5">
        <v>0.13</v>
      </c>
      <c r="G1010" s="2">
        <v>3.8</v>
      </c>
      <c r="H1010" s="3">
        <v>3652</v>
      </c>
      <c r="I1010" s="3">
        <f>(Table3[[#This Row],[actual_price]]-Table3[[#This Row],[discounted_price]])/Table3[[#This Row],[actual_price]]*100</f>
        <v>13.257142857142856</v>
      </c>
      <c r="J1010" s="3" t="str">
        <f>IF(Table3[[#This Row],[Discount %'[Calculated']]]&gt;=50,"Yes", "No")</f>
        <v>No</v>
      </c>
      <c r="K1010" s="3">
        <f>Table3[[#This Row],[actual_price]]*Table3[[#This Row],[rating]]</f>
        <v>36575</v>
      </c>
      <c r="L1010" s="3" t="str">
        <f>IF(Table3[[#This Row],[discounted_price]]&lt;200, "&lt;$200", IF(Table3[[#This Row],[discounted_price]]&lt;=500, "$200-$500", "&gt;$500" ))</f>
        <v>&gt;$500</v>
      </c>
      <c r="M1010" s="3">
        <f>Table3[[#This Row],[rating]]+(Table3[[#This Row],[rating_count]]/1000)</f>
        <v>7.452</v>
      </c>
      <c r="N1010" s="2" t="s">
        <v>8433</v>
      </c>
      <c r="O1010" s="2" t="s">
        <v>8434</v>
      </c>
      <c r="P1010" s="2" t="s">
        <v>8435</v>
      </c>
      <c r="Q1010" s="2" t="s">
        <v>8436</v>
      </c>
      <c r="R1010" s="2" t="s">
        <v>8437</v>
      </c>
      <c r="S1010" s="2" t="s">
        <v>8438</v>
      </c>
      <c r="T1010" s="2" t="s">
        <v>8439</v>
      </c>
      <c r="U1010" s="8" t="s">
        <v>8440</v>
      </c>
    </row>
    <row r="1011" spans="1:21" ht="45" customHeight="1" x14ac:dyDescent="0.25">
      <c r="A1011" s="7" t="s">
        <v>8441</v>
      </c>
      <c r="B1011" s="2" t="s">
        <v>8442</v>
      </c>
      <c r="C1011" s="2" t="s">
        <v>6733</v>
      </c>
      <c r="D1011" s="4">
        <v>3307</v>
      </c>
      <c r="E1011" s="4">
        <v>6100</v>
      </c>
      <c r="F1011" s="5">
        <v>0.46</v>
      </c>
      <c r="G1011" s="2">
        <v>4.3</v>
      </c>
      <c r="H1011" s="3">
        <v>2515</v>
      </c>
      <c r="I1011" s="3">
        <f>(Table3[[#This Row],[actual_price]]-Table3[[#This Row],[discounted_price]])/Table3[[#This Row],[actual_price]]*100</f>
        <v>45.786885245901637</v>
      </c>
      <c r="J1011" s="3" t="str">
        <f>IF(Table3[[#This Row],[Discount %'[Calculated']]]&gt;=50,"Yes", "No")</f>
        <v>No</v>
      </c>
      <c r="K1011" s="3">
        <f>Table3[[#This Row],[actual_price]]*Table3[[#This Row],[rating]]</f>
        <v>26230</v>
      </c>
      <c r="L1011" s="3" t="str">
        <f>IF(Table3[[#This Row],[discounted_price]]&lt;200, "&lt;$200", IF(Table3[[#This Row],[discounted_price]]&lt;=500, "$200-$500", "&gt;$500" ))</f>
        <v>&gt;$500</v>
      </c>
      <c r="M1011" s="3">
        <f>Table3[[#This Row],[rating]]+(Table3[[#This Row],[rating_count]]/1000)</f>
        <v>6.8149999999999995</v>
      </c>
      <c r="N1011" s="2" t="s">
        <v>8443</v>
      </c>
      <c r="O1011" s="2" t="s">
        <v>8444</v>
      </c>
      <c r="P1011" s="2" t="s">
        <v>8445</v>
      </c>
      <c r="Q1011" s="2" t="s">
        <v>8446</v>
      </c>
      <c r="R1011" s="2" t="s">
        <v>8447</v>
      </c>
      <c r="S1011" s="2" t="s">
        <v>8448</v>
      </c>
      <c r="T1011" s="2" t="s">
        <v>8449</v>
      </c>
      <c r="U1011" s="8" t="s">
        <v>8450</v>
      </c>
    </row>
    <row r="1012" spans="1:21" ht="45" customHeight="1" x14ac:dyDescent="0.25">
      <c r="A1012" s="7" t="s">
        <v>788</v>
      </c>
      <c r="B1012" s="2" t="s">
        <v>789</v>
      </c>
      <c r="C1012" s="2" t="s">
        <v>18</v>
      </c>
      <c r="D1012" s="2">
        <v>325</v>
      </c>
      <c r="E1012" s="4">
        <v>1299</v>
      </c>
      <c r="F1012" s="5">
        <v>0.75</v>
      </c>
      <c r="G1012" s="2">
        <v>4.2</v>
      </c>
      <c r="H1012" s="3">
        <v>10576</v>
      </c>
      <c r="I1012" s="3">
        <f>(Table3[[#This Row],[actual_price]]-Table3[[#This Row],[discounted_price]])/Table3[[#This Row],[actual_price]]*100</f>
        <v>74.980754426481909</v>
      </c>
      <c r="J1012" s="3" t="str">
        <f>IF(Table3[[#This Row],[Discount %'[Calculated']]]&gt;=50,"Yes", "No")</f>
        <v>Yes</v>
      </c>
      <c r="K1012" s="3">
        <f>Table3[[#This Row],[actual_price]]*Table3[[#This Row],[rating]]</f>
        <v>5455.8</v>
      </c>
      <c r="L1012" s="3" t="str">
        <f>IF(Table3[[#This Row],[discounted_price]]&lt;200, "&lt;$200", IF(Table3[[#This Row],[discounted_price]]&lt;=500, "$200-$500", "&gt;$500" ))</f>
        <v>$200-$500</v>
      </c>
      <c r="M1012" s="3">
        <f>Table3[[#This Row],[rating]]+(Table3[[#This Row],[rating_count]]/1000)</f>
        <v>14.776</v>
      </c>
      <c r="N1012" s="2" t="s">
        <v>790</v>
      </c>
      <c r="O1012" s="2" t="s">
        <v>791</v>
      </c>
      <c r="P1012" s="2" t="s">
        <v>792</v>
      </c>
      <c r="Q1012" s="2" t="s">
        <v>793</v>
      </c>
      <c r="R1012" s="2" t="s">
        <v>794</v>
      </c>
      <c r="S1012" s="2" t="s">
        <v>795</v>
      </c>
      <c r="T1012" s="2" t="s">
        <v>8451</v>
      </c>
      <c r="U1012" s="8" t="s">
        <v>8452</v>
      </c>
    </row>
    <row r="1013" spans="1:21" ht="45" customHeight="1" x14ac:dyDescent="0.25">
      <c r="A1013" s="7" t="s">
        <v>8453</v>
      </c>
      <c r="B1013" s="2" t="s">
        <v>8454</v>
      </c>
      <c r="C1013" s="2" t="s">
        <v>4834</v>
      </c>
      <c r="D1013" s="2">
        <v>449</v>
      </c>
      <c r="E1013" s="4">
        <v>1300</v>
      </c>
      <c r="F1013" s="5">
        <v>0.65</v>
      </c>
      <c r="G1013" s="2">
        <v>4.2</v>
      </c>
      <c r="H1013" s="3">
        <v>4959</v>
      </c>
      <c r="I1013" s="3">
        <f>(Table3[[#This Row],[actual_price]]-Table3[[#This Row],[discounted_price]])/Table3[[#This Row],[actual_price]]*100</f>
        <v>65.461538461538453</v>
      </c>
      <c r="J1013" s="3" t="str">
        <f>IF(Table3[[#This Row],[Discount %'[Calculated']]]&gt;=50,"Yes", "No")</f>
        <v>Yes</v>
      </c>
      <c r="K1013" s="3">
        <f>Table3[[#This Row],[actual_price]]*Table3[[#This Row],[rating]]</f>
        <v>5460</v>
      </c>
      <c r="L1013" s="3" t="str">
        <f>IF(Table3[[#This Row],[discounted_price]]&lt;200, "&lt;$200", IF(Table3[[#This Row],[discounted_price]]&lt;=500, "$200-$500", "&gt;$500" ))</f>
        <v>$200-$500</v>
      </c>
      <c r="M1013" s="3">
        <f>Table3[[#This Row],[rating]]+(Table3[[#This Row],[rating_count]]/1000)</f>
        <v>9.1589999999999989</v>
      </c>
      <c r="N1013" s="2" t="s">
        <v>8455</v>
      </c>
      <c r="O1013" s="2" t="s">
        <v>8456</v>
      </c>
      <c r="P1013" s="2" t="s">
        <v>8457</v>
      </c>
      <c r="Q1013" s="2" t="s">
        <v>8458</v>
      </c>
      <c r="R1013" s="2" t="s">
        <v>8459</v>
      </c>
      <c r="S1013" s="2" t="s">
        <v>8460</v>
      </c>
      <c r="T1013" s="2" t="s">
        <v>8461</v>
      </c>
      <c r="U1013" s="8" t="s">
        <v>8462</v>
      </c>
    </row>
    <row r="1014" spans="1:21" ht="45" customHeight="1" x14ac:dyDescent="0.25">
      <c r="A1014" s="7" t="s">
        <v>8463</v>
      </c>
      <c r="B1014" s="2" t="s">
        <v>8464</v>
      </c>
      <c r="C1014" s="2" t="s">
        <v>5047</v>
      </c>
      <c r="D1014" s="2">
        <v>380</v>
      </c>
      <c r="E1014" s="2">
        <v>400</v>
      </c>
      <c r="F1014" s="5">
        <v>0.05</v>
      </c>
      <c r="G1014" s="2">
        <v>4.4000000000000004</v>
      </c>
      <c r="H1014" s="3">
        <v>2111</v>
      </c>
      <c r="I1014" s="3">
        <f>(Table3[[#This Row],[actual_price]]-Table3[[#This Row],[discounted_price]])/Table3[[#This Row],[actual_price]]*100</f>
        <v>5</v>
      </c>
      <c r="J1014" s="3" t="str">
        <f>IF(Table3[[#This Row],[Discount %'[Calculated']]]&gt;=50,"Yes", "No")</f>
        <v>No</v>
      </c>
      <c r="K1014" s="3">
        <f>Table3[[#This Row],[actual_price]]*Table3[[#This Row],[rating]]</f>
        <v>1760.0000000000002</v>
      </c>
      <c r="L1014" s="3" t="str">
        <f>IF(Table3[[#This Row],[discounted_price]]&lt;200, "&lt;$200", IF(Table3[[#This Row],[discounted_price]]&lt;=500, "$200-$500", "&gt;$500" ))</f>
        <v>$200-$500</v>
      </c>
      <c r="M1014" s="3">
        <f>Table3[[#This Row],[rating]]+(Table3[[#This Row],[rating_count]]/1000)</f>
        <v>6.511000000000001</v>
      </c>
      <c r="N1014" s="2" t="s">
        <v>8465</v>
      </c>
      <c r="O1014" s="2" t="s">
        <v>8466</v>
      </c>
      <c r="P1014" s="2" t="s">
        <v>8467</v>
      </c>
      <c r="Q1014" s="2" t="s">
        <v>8468</v>
      </c>
      <c r="R1014" s="2" t="s">
        <v>8469</v>
      </c>
      <c r="S1014" s="2" t="s">
        <v>8470</v>
      </c>
      <c r="T1014" s="2" t="s">
        <v>8471</v>
      </c>
      <c r="U1014" s="8" t="s">
        <v>8472</v>
      </c>
    </row>
    <row r="1015" spans="1:21" ht="45" customHeight="1" x14ac:dyDescent="0.25">
      <c r="A1015" s="7" t="s">
        <v>8473</v>
      </c>
      <c r="B1015" s="2" t="s">
        <v>8474</v>
      </c>
      <c r="C1015" s="2" t="s">
        <v>4856</v>
      </c>
      <c r="D1015" s="2">
        <v>499</v>
      </c>
      <c r="E1015" s="4">
        <v>1399</v>
      </c>
      <c r="F1015" s="5">
        <v>0.64</v>
      </c>
      <c r="G1015" s="2">
        <v>3.9</v>
      </c>
      <c r="H1015" s="3">
        <v>1462</v>
      </c>
      <c r="I1015" s="3">
        <f>(Table3[[#This Row],[actual_price]]-Table3[[#This Row],[discounted_price]])/Table3[[#This Row],[actual_price]]*100</f>
        <v>64.331665475339534</v>
      </c>
      <c r="J1015" s="3" t="str">
        <f>IF(Table3[[#This Row],[Discount %'[Calculated']]]&gt;=50,"Yes", "No")</f>
        <v>Yes</v>
      </c>
      <c r="K1015" s="3">
        <f>Table3[[#This Row],[actual_price]]*Table3[[#This Row],[rating]]</f>
        <v>5456.0999999999995</v>
      </c>
      <c r="L1015" s="3" t="str">
        <f>IF(Table3[[#This Row],[discounted_price]]&lt;200, "&lt;$200", IF(Table3[[#This Row],[discounted_price]]&lt;=500, "$200-$500", "&gt;$500" ))</f>
        <v>$200-$500</v>
      </c>
      <c r="M1015" s="3">
        <f>Table3[[#This Row],[rating]]+(Table3[[#This Row],[rating_count]]/1000)</f>
        <v>5.3620000000000001</v>
      </c>
      <c r="N1015" s="2" t="s">
        <v>8475</v>
      </c>
      <c r="O1015" s="2" t="s">
        <v>8476</v>
      </c>
      <c r="P1015" s="2" t="s">
        <v>8477</v>
      </c>
      <c r="Q1015" s="2" t="s">
        <v>8478</v>
      </c>
      <c r="R1015" s="2" t="s">
        <v>8479</v>
      </c>
      <c r="S1015" s="2" t="s">
        <v>8480</v>
      </c>
      <c r="T1015" s="2" t="s">
        <v>8481</v>
      </c>
      <c r="U1015" s="8" t="s">
        <v>8482</v>
      </c>
    </row>
    <row r="1016" spans="1:21" ht="45" customHeight="1" x14ac:dyDescent="0.25">
      <c r="A1016" s="7" t="s">
        <v>8483</v>
      </c>
      <c r="B1016" s="2" t="s">
        <v>8484</v>
      </c>
      <c r="C1016" s="2" t="s">
        <v>8485</v>
      </c>
      <c r="D1016" s="4">
        <v>37247</v>
      </c>
      <c r="E1016" s="4">
        <v>59890</v>
      </c>
      <c r="F1016" s="5">
        <v>0.38</v>
      </c>
      <c r="G1016" s="2">
        <v>4</v>
      </c>
      <c r="H1016" s="3">
        <v>323</v>
      </c>
      <c r="I1016" s="3">
        <f>(Table3[[#This Row],[actual_price]]-Table3[[#This Row],[discounted_price]])/Table3[[#This Row],[actual_price]]*100</f>
        <v>37.807647353481386</v>
      </c>
      <c r="J1016" s="3" t="str">
        <f>IF(Table3[[#This Row],[Discount %'[Calculated']]]&gt;=50,"Yes", "No")</f>
        <v>No</v>
      </c>
      <c r="K1016" s="3">
        <f>Table3[[#This Row],[actual_price]]*Table3[[#This Row],[rating]]</f>
        <v>239560</v>
      </c>
      <c r="L1016" s="3" t="str">
        <f>IF(Table3[[#This Row],[discounted_price]]&lt;200, "&lt;$200", IF(Table3[[#This Row],[discounted_price]]&lt;=500, "$200-$500", "&gt;$500" ))</f>
        <v>&gt;$500</v>
      </c>
      <c r="M1016" s="3">
        <f>Table3[[#This Row],[rating]]+(Table3[[#This Row],[rating_count]]/1000)</f>
        <v>4.3230000000000004</v>
      </c>
      <c r="N1016" s="2" t="s">
        <v>8486</v>
      </c>
      <c r="O1016" s="2" t="s">
        <v>8487</v>
      </c>
      <c r="P1016" s="2" t="s">
        <v>8488</v>
      </c>
      <c r="Q1016" s="2" t="s">
        <v>8489</v>
      </c>
      <c r="R1016" s="2" t="s">
        <v>8490</v>
      </c>
      <c r="S1016" s="2" t="s">
        <v>8491</v>
      </c>
      <c r="T1016" s="2" t="s">
        <v>8492</v>
      </c>
      <c r="U1016" s="8" t="s">
        <v>8493</v>
      </c>
    </row>
    <row r="1017" spans="1:21" ht="45" customHeight="1" x14ac:dyDescent="0.25">
      <c r="A1017" s="7" t="s">
        <v>8494</v>
      </c>
      <c r="B1017" s="2" t="s">
        <v>8495</v>
      </c>
      <c r="C1017" s="2" t="s">
        <v>4425</v>
      </c>
      <c r="D1017" s="2">
        <v>849</v>
      </c>
      <c r="E1017" s="4">
        <v>2490</v>
      </c>
      <c r="F1017" s="5">
        <v>0.66</v>
      </c>
      <c r="G1017" s="2">
        <v>4.2</v>
      </c>
      <c r="H1017" s="3">
        <v>91188</v>
      </c>
      <c r="I1017" s="3">
        <f>(Table3[[#This Row],[actual_price]]-Table3[[#This Row],[discounted_price]])/Table3[[#This Row],[actual_price]]*100</f>
        <v>65.903614457831324</v>
      </c>
      <c r="J1017" s="3" t="str">
        <f>IF(Table3[[#This Row],[Discount %'[Calculated']]]&gt;=50,"Yes", "No")</f>
        <v>Yes</v>
      </c>
      <c r="K1017" s="3">
        <f>Table3[[#This Row],[actual_price]]*Table3[[#This Row],[rating]]</f>
        <v>10458</v>
      </c>
      <c r="L1017" s="3" t="str">
        <f>IF(Table3[[#This Row],[discounted_price]]&lt;200, "&lt;$200", IF(Table3[[#This Row],[discounted_price]]&lt;=500, "$200-$500", "&gt;$500" ))</f>
        <v>&gt;$500</v>
      </c>
      <c r="M1017" s="3">
        <f>Table3[[#This Row],[rating]]+(Table3[[#This Row],[rating_count]]/1000)</f>
        <v>95.388000000000005</v>
      </c>
      <c r="N1017" s="2" t="s">
        <v>8496</v>
      </c>
      <c r="O1017" s="2" t="s">
        <v>8497</v>
      </c>
      <c r="P1017" s="2" t="s">
        <v>8498</v>
      </c>
      <c r="Q1017" s="2" t="s">
        <v>8499</v>
      </c>
      <c r="R1017" s="2" t="s">
        <v>8500</v>
      </c>
      <c r="S1017" s="2" t="s">
        <v>8501</v>
      </c>
      <c r="T1017" s="2" t="s">
        <v>8502</v>
      </c>
      <c r="U1017" s="8" t="s">
        <v>8503</v>
      </c>
    </row>
    <row r="1018" spans="1:21" ht="45" customHeight="1" x14ac:dyDescent="0.25">
      <c r="A1018" s="7" t="s">
        <v>8504</v>
      </c>
      <c r="B1018" s="2" t="s">
        <v>8505</v>
      </c>
      <c r="C1018" s="2" t="s">
        <v>6189</v>
      </c>
      <c r="D1018" s="2">
        <v>799</v>
      </c>
      <c r="E1018" s="4">
        <v>1999</v>
      </c>
      <c r="F1018" s="5">
        <v>0.6</v>
      </c>
      <c r="G1018" s="2">
        <v>3.7</v>
      </c>
      <c r="H1018" s="3">
        <v>418</v>
      </c>
      <c r="I1018" s="3">
        <f>(Table3[[#This Row],[actual_price]]-Table3[[#This Row],[discounted_price]])/Table3[[#This Row],[actual_price]]*100</f>
        <v>60.030015007503756</v>
      </c>
      <c r="J1018" s="3" t="str">
        <f>IF(Table3[[#This Row],[Discount %'[Calculated']]]&gt;=50,"Yes", "No")</f>
        <v>Yes</v>
      </c>
      <c r="K1018" s="3">
        <f>Table3[[#This Row],[actual_price]]*Table3[[#This Row],[rating]]</f>
        <v>7396.3</v>
      </c>
      <c r="L1018" s="3" t="str">
        <f>IF(Table3[[#This Row],[discounted_price]]&lt;200, "&lt;$200", IF(Table3[[#This Row],[discounted_price]]&lt;=500, "$200-$500", "&gt;$500" ))</f>
        <v>&gt;$500</v>
      </c>
      <c r="M1018" s="3">
        <f>Table3[[#This Row],[rating]]+(Table3[[#This Row],[rating_count]]/1000)</f>
        <v>4.1180000000000003</v>
      </c>
      <c r="N1018" s="2" t="s">
        <v>8506</v>
      </c>
      <c r="O1018" s="2" t="s">
        <v>8507</v>
      </c>
      <c r="P1018" s="2" t="s">
        <v>8508</v>
      </c>
      <c r="Q1018" s="2" t="s">
        <v>8509</v>
      </c>
      <c r="R1018" s="2" t="s">
        <v>8510</v>
      </c>
      <c r="S1018" s="2" t="s">
        <v>8511</v>
      </c>
      <c r="T1018" s="2" t="s">
        <v>8512</v>
      </c>
      <c r="U1018" s="8" t="s">
        <v>8513</v>
      </c>
    </row>
    <row r="1019" spans="1:21" ht="45" customHeight="1" x14ac:dyDescent="0.25">
      <c r="A1019" s="7" t="s">
        <v>4804</v>
      </c>
      <c r="B1019" s="2" t="s">
        <v>4805</v>
      </c>
      <c r="C1019" s="2" t="s">
        <v>3867</v>
      </c>
      <c r="D1019" s="4">
        <v>2599</v>
      </c>
      <c r="E1019" s="4">
        <v>6999</v>
      </c>
      <c r="F1019" s="5">
        <v>0.63</v>
      </c>
      <c r="G1019" s="2">
        <v>4.5</v>
      </c>
      <c r="H1019" s="3">
        <v>1526</v>
      </c>
      <c r="I1019" s="3">
        <f>(Table3[[#This Row],[actual_price]]-Table3[[#This Row],[discounted_price]])/Table3[[#This Row],[actual_price]]*100</f>
        <v>62.866123731961707</v>
      </c>
      <c r="J1019" s="3" t="str">
        <f>IF(Table3[[#This Row],[Discount %'[Calculated']]]&gt;=50,"Yes", "No")</f>
        <v>Yes</v>
      </c>
      <c r="K1019" s="3">
        <f>Table3[[#This Row],[actual_price]]*Table3[[#This Row],[rating]]</f>
        <v>31495.5</v>
      </c>
      <c r="L1019" s="3" t="str">
        <f>IF(Table3[[#This Row],[discounted_price]]&lt;200, "&lt;$200", IF(Table3[[#This Row],[discounted_price]]&lt;=500, "$200-$500", "&gt;$500" ))</f>
        <v>&gt;$500</v>
      </c>
      <c r="M1019" s="3">
        <f>Table3[[#This Row],[rating]]+(Table3[[#This Row],[rating_count]]/1000)</f>
        <v>6.0259999999999998</v>
      </c>
      <c r="N1019" s="2" t="s">
        <v>4806</v>
      </c>
      <c r="O1019" s="2" t="s">
        <v>4807</v>
      </c>
      <c r="P1019" s="2" t="s">
        <v>4808</v>
      </c>
      <c r="Q1019" s="2" t="s">
        <v>4809</v>
      </c>
      <c r="R1019" s="2" t="s">
        <v>4810</v>
      </c>
      <c r="S1019" s="2" t="s">
        <v>4811</v>
      </c>
      <c r="T1019" s="2" t="s">
        <v>8514</v>
      </c>
      <c r="U1019" s="8" t="s">
        <v>8515</v>
      </c>
    </row>
    <row r="1020" spans="1:21" ht="45" customHeight="1" x14ac:dyDescent="0.25">
      <c r="A1020" s="7" t="s">
        <v>813</v>
      </c>
      <c r="B1020" s="2" t="s">
        <v>814</v>
      </c>
      <c r="C1020" s="2" t="s">
        <v>18</v>
      </c>
      <c r="D1020" s="2">
        <v>199</v>
      </c>
      <c r="E1020" s="2">
        <v>999</v>
      </c>
      <c r="F1020" s="5">
        <v>0.8</v>
      </c>
      <c r="G1020" s="2">
        <v>4.5</v>
      </c>
      <c r="H1020" s="3">
        <v>127</v>
      </c>
      <c r="I1020" s="3">
        <f>(Table3[[#This Row],[actual_price]]-Table3[[#This Row],[discounted_price]])/Table3[[#This Row],[actual_price]]*100</f>
        <v>80.08008008008008</v>
      </c>
      <c r="J1020" s="3" t="str">
        <f>IF(Table3[[#This Row],[Discount %'[Calculated']]]&gt;=50,"Yes", "No")</f>
        <v>Yes</v>
      </c>
      <c r="K1020" s="3">
        <f>Table3[[#This Row],[actual_price]]*Table3[[#This Row],[rating]]</f>
        <v>4495.5</v>
      </c>
      <c r="L1020" s="3" t="str">
        <f>IF(Table3[[#This Row],[discounted_price]]&lt;200, "&lt;$200", IF(Table3[[#This Row],[discounted_price]]&lt;=500, "$200-$500", "&gt;$500" ))</f>
        <v>&lt;$200</v>
      </c>
      <c r="M1020" s="3">
        <f>Table3[[#This Row],[rating]]+(Table3[[#This Row],[rating_count]]/1000)</f>
        <v>4.6269999999999998</v>
      </c>
      <c r="N1020" s="2" t="s">
        <v>815</v>
      </c>
      <c r="O1020" s="2" t="s">
        <v>816</v>
      </c>
      <c r="P1020" s="2" t="s">
        <v>817</v>
      </c>
      <c r="Q1020" s="2" t="s">
        <v>818</v>
      </c>
      <c r="R1020" s="2" t="s">
        <v>819</v>
      </c>
      <c r="S1020" s="2" t="s">
        <v>820</v>
      </c>
      <c r="T1020" s="2" t="s">
        <v>821</v>
      </c>
      <c r="U1020" s="8" t="s">
        <v>8516</v>
      </c>
    </row>
    <row r="1021" spans="1:21" ht="45" customHeight="1" x14ac:dyDescent="0.25">
      <c r="A1021" s="7" t="s">
        <v>828</v>
      </c>
      <c r="B1021" s="2" t="s">
        <v>829</v>
      </c>
      <c r="C1021" s="2" t="s">
        <v>98</v>
      </c>
      <c r="D1021" s="2">
        <v>269</v>
      </c>
      <c r="E1021" s="2">
        <v>800</v>
      </c>
      <c r="F1021" s="5">
        <v>0.66</v>
      </c>
      <c r="G1021" s="2">
        <v>3.6</v>
      </c>
      <c r="H1021" s="3">
        <v>10134</v>
      </c>
      <c r="I1021" s="3">
        <f>(Table3[[#This Row],[actual_price]]-Table3[[#This Row],[discounted_price]])/Table3[[#This Row],[actual_price]]*100</f>
        <v>66.375</v>
      </c>
      <c r="J1021" s="3" t="str">
        <f>IF(Table3[[#This Row],[Discount %'[Calculated']]]&gt;=50,"Yes", "No")</f>
        <v>Yes</v>
      </c>
      <c r="K1021" s="3">
        <f>Table3[[#This Row],[actual_price]]*Table3[[#This Row],[rating]]</f>
        <v>2880</v>
      </c>
      <c r="L1021" s="3" t="str">
        <f>IF(Table3[[#This Row],[discounted_price]]&lt;200, "&lt;$200", IF(Table3[[#This Row],[discounted_price]]&lt;=500, "$200-$500", "&gt;$500" ))</f>
        <v>$200-$500</v>
      </c>
      <c r="M1021" s="3">
        <f>Table3[[#This Row],[rating]]+(Table3[[#This Row],[rating_count]]/1000)</f>
        <v>13.734</v>
      </c>
      <c r="N1021" s="2" t="s">
        <v>830</v>
      </c>
      <c r="O1021" s="2" t="s">
        <v>831</v>
      </c>
      <c r="P1021" s="2" t="s">
        <v>832</v>
      </c>
      <c r="Q1021" s="2" t="s">
        <v>833</v>
      </c>
      <c r="R1021" s="2" t="s">
        <v>834</v>
      </c>
      <c r="S1021" s="2" t="s">
        <v>835</v>
      </c>
      <c r="T1021" s="2" t="s">
        <v>8517</v>
      </c>
      <c r="U1021" s="8" t="s">
        <v>8518</v>
      </c>
    </row>
    <row r="1022" spans="1:21" ht="45" customHeight="1" x14ac:dyDescent="0.25">
      <c r="A1022" s="7" t="s">
        <v>8519</v>
      </c>
      <c r="B1022" s="2" t="s">
        <v>8520</v>
      </c>
      <c r="C1022" s="2" t="s">
        <v>5829</v>
      </c>
      <c r="D1022" s="2">
        <v>298</v>
      </c>
      <c r="E1022" s="2">
        <v>999</v>
      </c>
      <c r="F1022" s="5">
        <v>0.7</v>
      </c>
      <c r="G1022" s="2">
        <v>4.3</v>
      </c>
      <c r="H1022" s="3">
        <v>1552</v>
      </c>
      <c r="I1022" s="3">
        <f>(Table3[[#This Row],[actual_price]]-Table3[[#This Row],[discounted_price]])/Table3[[#This Row],[actual_price]]*100</f>
        <v>70.170170170170167</v>
      </c>
      <c r="J1022" s="3" t="str">
        <f>IF(Table3[[#This Row],[Discount %'[Calculated']]]&gt;=50,"Yes", "No")</f>
        <v>Yes</v>
      </c>
      <c r="K1022" s="3">
        <f>Table3[[#This Row],[actual_price]]*Table3[[#This Row],[rating]]</f>
        <v>4295.7</v>
      </c>
      <c r="L1022" s="3" t="str">
        <f>IF(Table3[[#This Row],[discounted_price]]&lt;200, "&lt;$200", IF(Table3[[#This Row],[discounted_price]]&lt;=500, "$200-$500", "&gt;$500" ))</f>
        <v>$200-$500</v>
      </c>
      <c r="M1022" s="3">
        <f>Table3[[#This Row],[rating]]+(Table3[[#This Row],[rating_count]]/1000)</f>
        <v>5.8520000000000003</v>
      </c>
      <c r="N1022" s="2" t="s">
        <v>8521</v>
      </c>
      <c r="O1022" s="2" t="s">
        <v>8522</v>
      </c>
      <c r="P1022" s="2" t="s">
        <v>8523</v>
      </c>
      <c r="Q1022" s="2" t="s">
        <v>8524</v>
      </c>
      <c r="R1022" s="2" t="s">
        <v>8525</v>
      </c>
      <c r="S1022" s="2" t="s">
        <v>8526</v>
      </c>
      <c r="T1022" s="2" t="s">
        <v>8527</v>
      </c>
      <c r="U1022" s="8" t="s">
        <v>8528</v>
      </c>
    </row>
    <row r="1023" spans="1:21" ht="45" customHeight="1" x14ac:dyDescent="0.25">
      <c r="A1023" s="7" t="s">
        <v>8529</v>
      </c>
      <c r="B1023" s="2" t="s">
        <v>8530</v>
      </c>
      <c r="C1023" s="2" t="s">
        <v>6189</v>
      </c>
      <c r="D1023" s="4">
        <v>1499</v>
      </c>
      <c r="E1023" s="4">
        <v>2999</v>
      </c>
      <c r="F1023" s="5">
        <v>0.5</v>
      </c>
      <c r="G1023" s="2">
        <v>4.0999999999999996</v>
      </c>
      <c r="H1023" s="3">
        <v>25262</v>
      </c>
      <c r="I1023" s="3">
        <f>(Table3[[#This Row],[actual_price]]-Table3[[#This Row],[discounted_price]])/Table3[[#This Row],[actual_price]]*100</f>
        <v>50.016672224074689</v>
      </c>
      <c r="J1023" s="3" t="str">
        <f>IF(Table3[[#This Row],[Discount %'[Calculated']]]&gt;=50,"Yes", "No")</f>
        <v>Yes</v>
      </c>
      <c r="K1023" s="3">
        <f>Table3[[#This Row],[actual_price]]*Table3[[#This Row],[rating]]</f>
        <v>12295.9</v>
      </c>
      <c r="L1023" s="3" t="str">
        <f>IF(Table3[[#This Row],[discounted_price]]&lt;200, "&lt;$200", IF(Table3[[#This Row],[discounted_price]]&lt;=500, "$200-$500", "&gt;$500" ))</f>
        <v>&gt;$500</v>
      </c>
      <c r="M1023" s="3">
        <f>Table3[[#This Row],[rating]]+(Table3[[#This Row],[rating_count]]/1000)</f>
        <v>29.362000000000002</v>
      </c>
      <c r="N1023" s="2" t="s">
        <v>8531</v>
      </c>
      <c r="O1023" s="2" t="s">
        <v>8532</v>
      </c>
      <c r="P1023" s="2" t="s">
        <v>8533</v>
      </c>
      <c r="Q1023" s="2" t="s">
        <v>8534</v>
      </c>
      <c r="R1023" s="2" t="s">
        <v>8535</v>
      </c>
      <c r="S1023" s="2" t="s">
        <v>8536</v>
      </c>
      <c r="T1023" s="2" t="s">
        <v>8537</v>
      </c>
      <c r="U1023" s="8" t="s">
        <v>8538</v>
      </c>
    </row>
    <row r="1024" spans="1:21" ht="45" customHeight="1" x14ac:dyDescent="0.25">
      <c r="A1024" s="7" t="s">
        <v>8539</v>
      </c>
      <c r="B1024" s="2" t="s">
        <v>8540</v>
      </c>
      <c r="C1024" s="2" t="s">
        <v>8541</v>
      </c>
      <c r="D1024" s="2">
        <v>649</v>
      </c>
      <c r="E1024" s="4">
        <v>1245</v>
      </c>
      <c r="F1024" s="5">
        <v>0.48</v>
      </c>
      <c r="G1024" s="2">
        <v>3.9</v>
      </c>
      <c r="H1024" s="3">
        <v>123365</v>
      </c>
      <c r="I1024" s="3">
        <f>(Table3[[#This Row],[actual_price]]-Table3[[#This Row],[discounted_price]])/Table3[[#This Row],[actual_price]]*100</f>
        <v>47.871485943775099</v>
      </c>
      <c r="J1024" s="3" t="str">
        <f>IF(Table3[[#This Row],[Discount %'[Calculated']]]&gt;=50,"Yes", "No")</f>
        <v>No</v>
      </c>
      <c r="K1024" s="3">
        <f>Table3[[#This Row],[actual_price]]*Table3[[#This Row],[rating]]</f>
        <v>4855.5</v>
      </c>
      <c r="L1024" s="3" t="str">
        <f>IF(Table3[[#This Row],[discounted_price]]&lt;200, "&lt;$200", IF(Table3[[#This Row],[discounted_price]]&lt;=500, "$200-$500", "&gt;$500" ))</f>
        <v>&gt;$500</v>
      </c>
      <c r="M1024" s="3">
        <f>Table3[[#This Row],[rating]]+(Table3[[#This Row],[rating_count]]/1000)</f>
        <v>127.265</v>
      </c>
      <c r="N1024" s="2" t="s">
        <v>8542</v>
      </c>
      <c r="O1024" s="2" t="s">
        <v>8543</v>
      </c>
      <c r="P1024" s="2" t="s">
        <v>8544</v>
      </c>
      <c r="Q1024" s="2" t="s">
        <v>8545</v>
      </c>
      <c r="R1024" s="2" t="s">
        <v>8546</v>
      </c>
      <c r="S1024" s="2" t="s">
        <v>8547</v>
      </c>
      <c r="T1024" s="2" t="s">
        <v>8548</v>
      </c>
      <c r="U1024" s="8" t="s">
        <v>8549</v>
      </c>
    </row>
    <row r="1025" spans="1:21" ht="45" customHeight="1" x14ac:dyDescent="0.25">
      <c r="A1025" s="7" t="s">
        <v>8550</v>
      </c>
      <c r="B1025" s="2" t="s">
        <v>8551</v>
      </c>
      <c r="C1025" s="2" t="s">
        <v>8552</v>
      </c>
      <c r="D1025" s="4">
        <v>1199</v>
      </c>
      <c r="E1025" s="4">
        <v>1695</v>
      </c>
      <c r="F1025" s="5">
        <v>0.28999999999999998</v>
      </c>
      <c r="G1025" s="2">
        <v>3.6</v>
      </c>
      <c r="H1025" s="3">
        <v>13300</v>
      </c>
      <c r="I1025" s="3">
        <f>(Table3[[#This Row],[actual_price]]-Table3[[#This Row],[discounted_price]])/Table3[[#This Row],[actual_price]]*100</f>
        <v>29.262536873156343</v>
      </c>
      <c r="J1025" s="3" t="str">
        <f>IF(Table3[[#This Row],[Discount %'[Calculated']]]&gt;=50,"Yes", "No")</f>
        <v>No</v>
      </c>
      <c r="K1025" s="3">
        <f>Table3[[#This Row],[actual_price]]*Table3[[#This Row],[rating]]</f>
        <v>6102</v>
      </c>
      <c r="L1025" s="3" t="str">
        <f>IF(Table3[[#This Row],[discounted_price]]&lt;200, "&lt;$200", IF(Table3[[#This Row],[discounted_price]]&lt;=500, "$200-$500", "&gt;$500" ))</f>
        <v>&gt;$500</v>
      </c>
      <c r="M1025" s="3">
        <f>Table3[[#This Row],[rating]]+(Table3[[#This Row],[rating_count]]/1000)</f>
        <v>16.900000000000002</v>
      </c>
      <c r="N1025" s="2" t="s">
        <v>8553</v>
      </c>
      <c r="O1025" s="2" t="s">
        <v>8554</v>
      </c>
      <c r="P1025" s="2" t="s">
        <v>8555</v>
      </c>
      <c r="Q1025" s="2" t="s">
        <v>8556</v>
      </c>
      <c r="R1025" s="2" t="s">
        <v>8557</v>
      </c>
      <c r="S1025" s="2" t="s">
        <v>8558</v>
      </c>
      <c r="T1025" s="2" t="s">
        <v>8559</v>
      </c>
      <c r="U1025" s="8" t="s">
        <v>8560</v>
      </c>
    </row>
    <row r="1026" spans="1:21" ht="45" customHeight="1" x14ac:dyDescent="0.25">
      <c r="A1026" s="7" t="s">
        <v>8561</v>
      </c>
      <c r="B1026" s="2" t="s">
        <v>8562</v>
      </c>
      <c r="C1026" s="2" t="s">
        <v>8563</v>
      </c>
      <c r="D1026" s="4">
        <v>1199</v>
      </c>
      <c r="E1026" s="4">
        <v>2000</v>
      </c>
      <c r="F1026" s="5">
        <v>0.4</v>
      </c>
      <c r="G1026" s="2">
        <v>4</v>
      </c>
      <c r="H1026" s="3">
        <v>18543</v>
      </c>
      <c r="I1026" s="3">
        <f>(Table3[[#This Row],[actual_price]]-Table3[[#This Row],[discounted_price]])/Table3[[#This Row],[actual_price]]*100</f>
        <v>40.050000000000004</v>
      </c>
      <c r="J1026" s="3" t="str">
        <f>IF(Table3[[#This Row],[Discount %'[Calculated']]]&gt;=50,"Yes", "No")</f>
        <v>No</v>
      </c>
      <c r="K1026" s="3">
        <f>Table3[[#This Row],[actual_price]]*Table3[[#This Row],[rating]]</f>
        <v>8000</v>
      </c>
      <c r="L1026" s="3" t="str">
        <f>IF(Table3[[#This Row],[discounted_price]]&lt;200, "&lt;$200", IF(Table3[[#This Row],[discounted_price]]&lt;=500, "$200-$500", "&gt;$500" ))</f>
        <v>&gt;$500</v>
      </c>
      <c r="M1026" s="3">
        <f>Table3[[#This Row],[rating]]+(Table3[[#This Row],[rating_count]]/1000)</f>
        <v>22.542999999999999</v>
      </c>
      <c r="N1026" s="2" t="s">
        <v>8564</v>
      </c>
      <c r="O1026" s="2" t="s">
        <v>8565</v>
      </c>
      <c r="P1026" s="2" t="s">
        <v>8566</v>
      </c>
      <c r="Q1026" s="2" t="s">
        <v>8567</v>
      </c>
      <c r="R1026" s="2" t="s">
        <v>8568</v>
      </c>
      <c r="S1026" s="2" t="s">
        <v>8569</v>
      </c>
      <c r="T1026" s="2" t="s">
        <v>8570</v>
      </c>
      <c r="U1026" s="8" t="s">
        <v>8571</v>
      </c>
    </row>
    <row r="1027" spans="1:21" ht="45" customHeight="1" x14ac:dyDescent="0.25">
      <c r="A1027" s="7" t="s">
        <v>8572</v>
      </c>
      <c r="B1027" s="2" t="s">
        <v>8573</v>
      </c>
      <c r="C1027" s="2" t="s">
        <v>8574</v>
      </c>
      <c r="D1027" s="2">
        <v>455</v>
      </c>
      <c r="E1027" s="2">
        <v>999</v>
      </c>
      <c r="F1027" s="5">
        <v>0.54</v>
      </c>
      <c r="G1027" s="2">
        <v>4.0999999999999996</v>
      </c>
      <c r="H1027" s="3">
        <v>3578</v>
      </c>
      <c r="I1027" s="3">
        <f>(Table3[[#This Row],[actual_price]]-Table3[[#This Row],[discounted_price]])/Table3[[#This Row],[actual_price]]*100</f>
        <v>54.454454454454456</v>
      </c>
      <c r="J1027" s="3" t="str">
        <f>IF(Table3[[#This Row],[Discount %'[Calculated']]]&gt;=50,"Yes", "No")</f>
        <v>Yes</v>
      </c>
      <c r="K1027" s="3">
        <f>Table3[[#This Row],[actual_price]]*Table3[[#This Row],[rating]]</f>
        <v>4095.8999999999996</v>
      </c>
      <c r="L1027" s="3" t="str">
        <f>IF(Table3[[#This Row],[discounted_price]]&lt;200, "&lt;$200", IF(Table3[[#This Row],[discounted_price]]&lt;=500, "$200-$500", "&gt;$500" ))</f>
        <v>$200-$500</v>
      </c>
      <c r="M1027" s="3">
        <f>Table3[[#This Row],[rating]]+(Table3[[#This Row],[rating_count]]/1000)</f>
        <v>7.677999999999999</v>
      </c>
      <c r="N1027" s="2" t="s">
        <v>8575</v>
      </c>
      <c r="O1027" s="2" t="s">
        <v>8576</v>
      </c>
      <c r="P1027" s="2" t="s">
        <v>8577</v>
      </c>
      <c r="Q1027" s="2" t="s">
        <v>8578</v>
      </c>
      <c r="R1027" s="2" t="s">
        <v>8579</v>
      </c>
      <c r="S1027" s="2" t="s">
        <v>8580</v>
      </c>
      <c r="T1027" s="2" t="s">
        <v>8581</v>
      </c>
      <c r="U1027" s="8" t="s">
        <v>8582</v>
      </c>
    </row>
    <row r="1028" spans="1:21" ht="45" customHeight="1" x14ac:dyDescent="0.25">
      <c r="A1028" s="7" t="s">
        <v>8583</v>
      </c>
      <c r="B1028" s="2" t="s">
        <v>8584</v>
      </c>
      <c r="C1028" s="2" t="s">
        <v>8585</v>
      </c>
      <c r="D1028" s="2">
        <v>199</v>
      </c>
      <c r="E1028" s="4">
        <v>1999</v>
      </c>
      <c r="F1028" s="5">
        <v>0.9</v>
      </c>
      <c r="G1028" s="2">
        <v>3.7</v>
      </c>
      <c r="H1028" s="3">
        <v>2031</v>
      </c>
      <c r="I1028" s="3">
        <f>(Table3[[#This Row],[actual_price]]-Table3[[#This Row],[discounted_price]])/Table3[[#This Row],[actual_price]]*100</f>
        <v>90.045022511255624</v>
      </c>
      <c r="J1028" s="3" t="str">
        <f>IF(Table3[[#This Row],[Discount %'[Calculated']]]&gt;=50,"Yes", "No")</f>
        <v>Yes</v>
      </c>
      <c r="K1028" s="3">
        <f>Table3[[#This Row],[actual_price]]*Table3[[#This Row],[rating]]</f>
        <v>7396.3</v>
      </c>
      <c r="L1028" s="3" t="str">
        <f>IF(Table3[[#This Row],[discounted_price]]&lt;200, "&lt;$200", IF(Table3[[#This Row],[discounted_price]]&lt;=500, "$200-$500", "&gt;$500" ))</f>
        <v>&lt;$200</v>
      </c>
      <c r="M1028" s="3">
        <f>Table3[[#This Row],[rating]]+(Table3[[#This Row],[rating_count]]/1000)</f>
        <v>5.7309999999999999</v>
      </c>
      <c r="N1028" s="2" t="s">
        <v>8586</v>
      </c>
      <c r="O1028" s="2" t="s">
        <v>8587</v>
      </c>
      <c r="P1028" s="2" t="s">
        <v>8588</v>
      </c>
      <c r="Q1028" s="2" t="s">
        <v>8589</v>
      </c>
      <c r="R1028" s="2" t="s">
        <v>8590</v>
      </c>
      <c r="S1028" s="2" t="s">
        <v>8591</v>
      </c>
      <c r="T1028" s="2" t="s">
        <v>8592</v>
      </c>
      <c r="U1028" s="8" t="s">
        <v>8593</v>
      </c>
    </row>
    <row r="1029" spans="1:21" ht="45" customHeight="1" x14ac:dyDescent="0.25">
      <c r="A1029" s="7" t="s">
        <v>8594</v>
      </c>
      <c r="B1029" s="2" t="s">
        <v>8595</v>
      </c>
      <c r="C1029" s="2" t="s">
        <v>8585</v>
      </c>
      <c r="D1029" s="2">
        <v>293</v>
      </c>
      <c r="E1029" s="2">
        <v>499</v>
      </c>
      <c r="F1029" s="5">
        <v>0.41</v>
      </c>
      <c r="G1029" s="2">
        <v>3.9</v>
      </c>
      <c r="H1029" s="3">
        <v>44994</v>
      </c>
      <c r="I1029" s="3">
        <f>(Table3[[#This Row],[actual_price]]-Table3[[#This Row],[discounted_price]])/Table3[[#This Row],[actual_price]]*100</f>
        <v>41.282565130260522</v>
      </c>
      <c r="J1029" s="3" t="str">
        <f>IF(Table3[[#This Row],[Discount %'[Calculated']]]&gt;=50,"Yes", "No")</f>
        <v>No</v>
      </c>
      <c r="K1029" s="3">
        <f>Table3[[#This Row],[actual_price]]*Table3[[#This Row],[rating]]</f>
        <v>1946.1</v>
      </c>
      <c r="L1029" s="3" t="str">
        <f>IF(Table3[[#This Row],[discounted_price]]&lt;200, "&lt;$200", IF(Table3[[#This Row],[discounted_price]]&lt;=500, "$200-$500", "&gt;$500" ))</f>
        <v>$200-$500</v>
      </c>
      <c r="M1029" s="3">
        <f>Table3[[#This Row],[rating]]+(Table3[[#This Row],[rating_count]]/1000)</f>
        <v>48.893999999999998</v>
      </c>
      <c r="N1029" s="2" t="s">
        <v>8596</v>
      </c>
      <c r="O1029" s="2" t="s">
        <v>8597</v>
      </c>
      <c r="P1029" s="2" t="s">
        <v>8598</v>
      </c>
      <c r="Q1029" s="2" t="s">
        <v>8599</v>
      </c>
      <c r="R1029" s="2" t="s">
        <v>8600</v>
      </c>
      <c r="S1029" s="2" t="s">
        <v>8601</v>
      </c>
      <c r="T1029" s="2" t="s">
        <v>8602</v>
      </c>
      <c r="U1029" s="8" t="s">
        <v>8603</v>
      </c>
    </row>
    <row r="1030" spans="1:21" ht="45" customHeight="1" x14ac:dyDescent="0.25">
      <c r="A1030" s="7" t="s">
        <v>8604</v>
      </c>
      <c r="B1030" s="2" t="s">
        <v>8605</v>
      </c>
      <c r="C1030" s="2" t="s">
        <v>8606</v>
      </c>
      <c r="D1030" s="2">
        <v>199</v>
      </c>
      <c r="E1030" s="2">
        <v>495</v>
      </c>
      <c r="F1030" s="5">
        <v>0.6</v>
      </c>
      <c r="G1030" s="2">
        <v>4.0999999999999996</v>
      </c>
      <c r="H1030" s="3">
        <v>270563</v>
      </c>
      <c r="I1030" s="3">
        <f>(Table3[[#This Row],[actual_price]]-Table3[[#This Row],[discounted_price]])/Table3[[#This Row],[actual_price]]*100</f>
        <v>59.797979797979792</v>
      </c>
      <c r="J1030" s="3" t="str">
        <f>IF(Table3[[#This Row],[Discount %'[Calculated']]]&gt;=50,"Yes", "No")</f>
        <v>Yes</v>
      </c>
      <c r="K1030" s="3">
        <f>Table3[[#This Row],[actual_price]]*Table3[[#This Row],[rating]]</f>
        <v>2029.4999999999998</v>
      </c>
      <c r="L1030" s="3" t="str">
        <f>IF(Table3[[#This Row],[discounted_price]]&lt;200, "&lt;$200", IF(Table3[[#This Row],[discounted_price]]&lt;=500, "$200-$500", "&gt;$500" ))</f>
        <v>&lt;$200</v>
      </c>
      <c r="M1030" s="3">
        <f>Table3[[#This Row],[rating]]+(Table3[[#This Row],[rating_count]]/1000)</f>
        <v>274.66300000000001</v>
      </c>
      <c r="N1030" s="2" t="s">
        <v>8607</v>
      </c>
      <c r="O1030" s="2" t="s">
        <v>8608</v>
      </c>
      <c r="P1030" s="2" t="s">
        <v>8609</v>
      </c>
      <c r="Q1030" s="2" t="s">
        <v>8610</v>
      </c>
      <c r="R1030" s="2" t="s">
        <v>8611</v>
      </c>
      <c r="S1030" s="2" t="s">
        <v>8612</v>
      </c>
      <c r="T1030" s="2" t="s">
        <v>8613</v>
      </c>
      <c r="U1030" s="8" t="s">
        <v>8614</v>
      </c>
    </row>
    <row r="1031" spans="1:21" ht="45" customHeight="1" x14ac:dyDescent="0.25">
      <c r="A1031" s="7" t="s">
        <v>8615</v>
      </c>
      <c r="B1031" s="2" t="s">
        <v>8616</v>
      </c>
      <c r="C1031" s="2" t="s">
        <v>8541</v>
      </c>
      <c r="D1031" s="2">
        <v>749</v>
      </c>
      <c r="E1031" s="4">
        <v>1245</v>
      </c>
      <c r="F1031" s="5">
        <v>0.4</v>
      </c>
      <c r="G1031" s="2">
        <v>3.9</v>
      </c>
      <c r="H1031" s="3">
        <v>31783</v>
      </c>
      <c r="I1031" s="3">
        <f>(Table3[[#This Row],[actual_price]]-Table3[[#This Row],[discounted_price]])/Table3[[#This Row],[actual_price]]*100</f>
        <v>39.839357429718874</v>
      </c>
      <c r="J1031" s="3" t="str">
        <f>IF(Table3[[#This Row],[Discount %'[Calculated']]]&gt;=50,"Yes", "No")</f>
        <v>No</v>
      </c>
      <c r="K1031" s="3">
        <f>Table3[[#This Row],[actual_price]]*Table3[[#This Row],[rating]]</f>
        <v>4855.5</v>
      </c>
      <c r="L1031" s="3" t="str">
        <f>IF(Table3[[#This Row],[discounted_price]]&lt;200, "&lt;$200", IF(Table3[[#This Row],[discounted_price]]&lt;=500, "$200-$500", "&gt;$500" ))</f>
        <v>&gt;$500</v>
      </c>
      <c r="M1031" s="3">
        <f>Table3[[#This Row],[rating]]+(Table3[[#This Row],[rating_count]]/1000)</f>
        <v>35.683</v>
      </c>
      <c r="N1031" s="2" t="s">
        <v>8617</v>
      </c>
      <c r="O1031" s="2" t="s">
        <v>8618</v>
      </c>
      <c r="P1031" s="2" t="s">
        <v>8619</v>
      </c>
      <c r="Q1031" s="2" t="s">
        <v>8620</v>
      </c>
      <c r="R1031" s="2" t="s">
        <v>8621</v>
      </c>
      <c r="S1031" s="2" t="s">
        <v>8622</v>
      </c>
      <c r="T1031" s="2" t="s">
        <v>8623</v>
      </c>
      <c r="U1031" s="8" t="s">
        <v>8624</v>
      </c>
    </row>
    <row r="1032" spans="1:21" ht="45" customHeight="1" x14ac:dyDescent="0.25">
      <c r="A1032" s="7" t="s">
        <v>8625</v>
      </c>
      <c r="B1032" s="2" t="s">
        <v>8626</v>
      </c>
      <c r="C1032" s="2" t="s">
        <v>8552</v>
      </c>
      <c r="D1032" s="4">
        <v>1399</v>
      </c>
      <c r="E1032" s="4">
        <v>1549</v>
      </c>
      <c r="F1032" s="5">
        <v>0.1</v>
      </c>
      <c r="G1032" s="2">
        <v>3.9</v>
      </c>
      <c r="H1032" s="3">
        <v>2602</v>
      </c>
      <c r="I1032" s="3">
        <f>(Table3[[#This Row],[actual_price]]-Table3[[#This Row],[discounted_price]])/Table3[[#This Row],[actual_price]]*100</f>
        <v>9.6836668818592635</v>
      </c>
      <c r="J1032" s="3" t="str">
        <f>IF(Table3[[#This Row],[Discount %'[Calculated']]]&gt;=50,"Yes", "No")</f>
        <v>No</v>
      </c>
      <c r="K1032" s="3">
        <f>Table3[[#This Row],[actual_price]]*Table3[[#This Row],[rating]]</f>
        <v>6041.0999999999995</v>
      </c>
      <c r="L1032" s="3" t="str">
        <f>IF(Table3[[#This Row],[discounted_price]]&lt;200, "&lt;$200", IF(Table3[[#This Row],[discounted_price]]&lt;=500, "$200-$500", "&gt;$500" ))</f>
        <v>&gt;$500</v>
      </c>
      <c r="M1032" s="3">
        <f>Table3[[#This Row],[rating]]+(Table3[[#This Row],[rating_count]]/1000)</f>
        <v>6.5019999999999998</v>
      </c>
      <c r="N1032" s="2" t="s">
        <v>8627</v>
      </c>
      <c r="O1032" s="2" t="s">
        <v>8628</v>
      </c>
      <c r="P1032" s="2" t="s">
        <v>8629</v>
      </c>
      <c r="Q1032" s="2" t="s">
        <v>8630</v>
      </c>
      <c r="R1032" s="2" t="s">
        <v>8631</v>
      </c>
      <c r="S1032" s="2" t="s">
        <v>8632</v>
      </c>
      <c r="T1032" s="2" t="s">
        <v>8633</v>
      </c>
      <c r="U1032" s="8" t="s">
        <v>8634</v>
      </c>
    </row>
    <row r="1033" spans="1:21" ht="45" customHeight="1" x14ac:dyDescent="0.25">
      <c r="A1033" s="7" t="s">
        <v>8635</v>
      </c>
      <c r="B1033" s="2" t="s">
        <v>8636</v>
      </c>
      <c r="C1033" s="2" t="s">
        <v>8541</v>
      </c>
      <c r="D1033" s="2">
        <v>749</v>
      </c>
      <c r="E1033" s="4">
        <v>1445</v>
      </c>
      <c r="F1033" s="5">
        <v>0.48</v>
      </c>
      <c r="G1033" s="2">
        <v>3.9</v>
      </c>
      <c r="H1033" s="3">
        <v>63350</v>
      </c>
      <c r="I1033" s="3">
        <f>(Table3[[#This Row],[actual_price]]-Table3[[#This Row],[discounted_price]])/Table3[[#This Row],[actual_price]]*100</f>
        <v>48.166089965397923</v>
      </c>
      <c r="J1033" s="3" t="str">
        <f>IF(Table3[[#This Row],[Discount %'[Calculated']]]&gt;=50,"Yes", "No")</f>
        <v>No</v>
      </c>
      <c r="K1033" s="3">
        <f>Table3[[#This Row],[actual_price]]*Table3[[#This Row],[rating]]</f>
        <v>5635.5</v>
      </c>
      <c r="L1033" s="3" t="str">
        <f>IF(Table3[[#This Row],[discounted_price]]&lt;200, "&lt;$200", IF(Table3[[#This Row],[discounted_price]]&lt;=500, "$200-$500", "&gt;$500" ))</f>
        <v>&gt;$500</v>
      </c>
      <c r="M1033" s="3">
        <f>Table3[[#This Row],[rating]]+(Table3[[#This Row],[rating_count]]/1000)</f>
        <v>67.25</v>
      </c>
      <c r="N1033" s="2" t="s">
        <v>8637</v>
      </c>
      <c r="O1033" s="2" t="s">
        <v>8638</v>
      </c>
      <c r="P1033" s="2" t="s">
        <v>8639</v>
      </c>
      <c r="Q1033" s="2" t="s">
        <v>8640</v>
      </c>
      <c r="R1033" s="2" t="s">
        <v>8641</v>
      </c>
      <c r="S1033" s="2" t="s">
        <v>8642</v>
      </c>
      <c r="T1033" s="2" t="s">
        <v>8643</v>
      </c>
      <c r="U1033" s="8" t="s">
        <v>8644</v>
      </c>
    </row>
    <row r="1034" spans="1:21" ht="45" customHeight="1" x14ac:dyDescent="0.25">
      <c r="A1034" s="7" t="s">
        <v>8645</v>
      </c>
      <c r="B1034" s="2" t="s">
        <v>8646</v>
      </c>
      <c r="C1034" s="2" t="s">
        <v>8647</v>
      </c>
      <c r="D1034" s="4">
        <v>1699</v>
      </c>
      <c r="E1034" s="4">
        <v>3193</v>
      </c>
      <c r="F1034" s="5">
        <v>0.47</v>
      </c>
      <c r="G1034" s="2">
        <v>3.8</v>
      </c>
      <c r="H1034" s="3">
        <v>54032</v>
      </c>
      <c r="I1034" s="3">
        <f>(Table3[[#This Row],[actual_price]]-Table3[[#This Row],[discounted_price]])/Table3[[#This Row],[actual_price]]*100</f>
        <v>46.789852803006575</v>
      </c>
      <c r="J1034" s="3" t="str">
        <f>IF(Table3[[#This Row],[Discount %'[Calculated']]]&gt;=50,"Yes", "No")</f>
        <v>No</v>
      </c>
      <c r="K1034" s="3">
        <f>Table3[[#This Row],[actual_price]]*Table3[[#This Row],[rating]]</f>
        <v>12133.4</v>
      </c>
      <c r="L1034" s="3" t="str">
        <f>IF(Table3[[#This Row],[discounted_price]]&lt;200, "&lt;$200", IF(Table3[[#This Row],[discounted_price]]&lt;=500, "$200-$500", "&gt;$500" ))</f>
        <v>&gt;$500</v>
      </c>
      <c r="M1034" s="3">
        <f>Table3[[#This Row],[rating]]+(Table3[[#This Row],[rating_count]]/1000)</f>
        <v>57.831999999999994</v>
      </c>
      <c r="N1034" s="2" t="s">
        <v>8648</v>
      </c>
      <c r="O1034" s="2" t="s">
        <v>8649</v>
      </c>
      <c r="P1034" s="2" t="s">
        <v>8650</v>
      </c>
      <c r="Q1034" s="2" t="s">
        <v>8651</v>
      </c>
      <c r="R1034" s="2" t="s">
        <v>8652</v>
      </c>
      <c r="S1034" s="2" t="s">
        <v>8653</v>
      </c>
      <c r="T1034" s="2" t="s">
        <v>8654</v>
      </c>
      <c r="U1034" s="8" t="s">
        <v>8655</v>
      </c>
    </row>
    <row r="1035" spans="1:21" ht="45" customHeight="1" x14ac:dyDescent="0.25">
      <c r="A1035" s="7" t="s">
        <v>8656</v>
      </c>
      <c r="B1035" s="2" t="s">
        <v>8657</v>
      </c>
      <c r="C1035" s="2" t="s">
        <v>8541</v>
      </c>
      <c r="D1035" s="4">
        <v>1043</v>
      </c>
      <c r="E1035" s="4">
        <v>1345</v>
      </c>
      <c r="F1035" s="5">
        <v>0.22</v>
      </c>
      <c r="G1035" s="2">
        <v>3.8</v>
      </c>
      <c r="H1035" s="3">
        <v>15592</v>
      </c>
      <c r="I1035" s="3">
        <f>(Table3[[#This Row],[actual_price]]-Table3[[#This Row],[discounted_price]])/Table3[[#This Row],[actual_price]]*100</f>
        <v>22.45353159851301</v>
      </c>
      <c r="J1035" s="3" t="str">
        <f>IF(Table3[[#This Row],[Discount %'[Calculated']]]&gt;=50,"Yes", "No")</f>
        <v>No</v>
      </c>
      <c r="K1035" s="3">
        <f>Table3[[#This Row],[actual_price]]*Table3[[#This Row],[rating]]</f>
        <v>5111</v>
      </c>
      <c r="L1035" s="3" t="str">
        <f>IF(Table3[[#This Row],[discounted_price]]&lt;200, "&lt;$200", IF(Table3[[#This Row],[discounted_price]]&lt;=500, "$200-$500", "&gt;$500" ))</f>
        <v>&gt;$500</v>
      </c>
      <c r="M1035" s="3">
        <f>Table3[[#This Row],[rating]]+(Table3[[#This Row],[rating_count]]/1000)</f>
        <v>19.391999999999999</v>
      </c>
      <c r="N1035" s="2" t="s">
        <v>8658</v>
      </c>
      <c r="O1035" s="2" t="s">
        <v>8659</v>
      </c>
      <c r="P1035" s="2" t="s">
        <v>8660</v>
      </c>
      <c r="Q1035" s="2" t="s">
        <v>8661</v>
      </c>
      <c r="R1035" s="2" t="s">
        <v>8662</v>
      </c>
      <c r="S1035" s="2" t="s">
        <v>8663</v>
      </c>
      <c r="T1035" s="2" t="s">
        <v>8664</v>
      </c>
      <c r="U1035" s="8" t="s">
        <v>8665</v>
      </c>
    </row>
    <row r="1036" spans="1:21" ht="45" customHeight="1" x14ac:dyDescent="0.25">
      <c r="A1036" s="7" t="s">
        <v>8666</v>
      </c>
      <c r="B1036" s="2" t="s">
        <v>8667</v>
      </c>
      <c r="C1036" s="2" t="s">
        <v>8574</v>
      </c>
      <c r="D1036" s="2">
        <v>499</v>
      </c>
      <c r="E1036" s="2">
        <v>999</v>
      </c>
      <c r="F1036" s="5">
        <v>0.5</v>
      </c>
      <c r="G1036" s="2">
        <v>4.0999999999999996</v>
      </c>
      <c r="H1036" s="3">
        <v>4859</v>
      </c>
      <c r="I1036" s="3">
        <f>(Table3[[#This Row],[actual_price]]-Table3[[#This Row],[discounted_price]])/Table3[[#This Row],[actual_price]]*100</f>
        <v>50.050050050050054</v>
      </c>
      <c r="J1036" s="3" t="str">
        <f>IF(Table3[[#This Row],[Discount %'[Calculated']]]&gt;=50,"Yes", "No")</f>
        <v>Yes</v>
      </c>
      <c r="K1036" s="3">
        <f>Table3[[#This Row],[actual_price]]*Table3[[#This Row],[rating]]</f>
        <v>4095.8999999999996</v>
      </c>
      <c r="L1036" s="3" t="str">
        <f>IF(Table3[[#This Row],[discounted_price]]&lt;200, "&lt;$200", IF(Table3[[#This Row],[discounted_price]]&lt;=500, "$200-$500", "&gt;$500" ))</f>
        <v>$200-$500</v>
      </c>
      <c r="M1036" s="3">
        <f>Table3[[#This Row],[rating]]+(Table3[[#This Row],[rating_count]]/1000)</f>
        <v>8.9589999999999996</v>
      </c>
      <c r="N1036" s="2" t="s">
        <v>8668</v>
      </c>
      <c r="O1036" s="2" t="s">
        <v>8669</v>
      </c>
      <c r="P1036" s="2" t="s">
        <v>8670</v>
      </c>
      <c r="Q1036" s="2" t="s">
        <v>8671</v>
      </c>
      <c r="R1036" s="2" t="s">
        <v>8672</v>
      </c>
      <c r="S1036" s="2" t="s">
        <v>8673</v>
      </c>
      <c r="T1036" s="2" t="s">
        <v>8674</v>
      </c>
      <c r="U1036" s="8" t="s">
        <v>8675</v>
      </c>
    </row>
    <row r="1037" spans="1:21" ht="45" customHeight="1" x14ac:dyDescent="0.25">
      <c r="A1037" s="7" t="s">
        <v>8676</v>
      </c>
      <c r="B1037" s="2" t="s">
        <v>8677</v>
      </c>
      <c r="C1037" s="2" t="s">
        <v>8563</v>
      </c>
      <c r="D1037" s="4">
        <v>1464</v>
      </c>
      <c r="E1037" s="4">
        <v>1650</v>
      </c>
      <c r="F1037" s="5">
        <v>0.11</v>
      </c>
      <c r="G1037" s="2">
        <v>4.0999999999999996</v>
      </c>
      <c r="H1037" s="3">
        <v>14120</v>
      </c>
      <c r="I1037" s="3">
        <f>(Table3[[#This Row],[actual_price]]-Table3[[#This Row],[discounted_price]])/Table3[[#This Row],[actual_price]]*100</f>
        <v>11.272727272727273</v>
      </c>
      <c r="J1037" s="3" t="str">
        <f>IF(Table3[[#This Row],[Discount %'[Calculated']]]&gt;=50,"Yes", "No")</f>
        <v>No</v>
      </c>
      <c r="K1037" s="3">
        <f>Table3[[#This Row],[actual_price]]*Table3[[#This Row],[rating]]</f>
        <v>6764.9999999999991</v>
      </c>
      <c r="L1037" s="3" t="str">
        <f>IF(Table3[[#This Row],[discounted_price]]&lt;200, "&lt;$200", IF(Table3[[#This Row],[discounted_price]]&lt;=500, "$200-$500", "&gt;$500" ))</f>
        <v>&gt;$500</v>
      </c>
      <c r="M1037" s="3">
        <f>Table3[[#This Row],[rating]]+(Table3[[#This Row],[rating_count]]/1000)</f>
        <v>18.22</v>
      </c>
      <c r="N1037" s="2" t="s">
        <v>8678</v>
      </c>
      <c r="O1037" s="2" t="s">
        <v>8679</v>
      </c>
      <c r="P1037" s="2" t="s">
        <v>8680</v>
      </c>
      <c r="Q1037" s="2" t="s">
        <v>8681</v>
      </c>
      <c r="R1037" s="2" t="s">
        <v>8682</v>
      </c>
      <c r="S1037" s="2" t="s">
        <v>8683</v>
      </c>
      <c r="T1037" s="2" t="s">
        <v>8684</v>
      </c>
      <c r="U1037" s="8" t="s">
        <v>8685</v>
      </c>
    </row>
    <row r="1038" spans="1:21" ht="45" customHeight="1" x14ac:dyDescent="0.25">
      <c r="A1038" s="7" t="s">
        <v>8686</v>
      </c>
      <c r="B1038" s="2" t="s">
        <v>8687</v>
      </c>
      <c r="C1038" s="2" t="s">
        <v>8688</v>
      </c>
      <c r="D1038" s="2">
        <v>249</v>
      </c>
      <c r="E1038" s="2">
        <v>499</v>
      </c>
      <c r="F1038" s="5">
        <v>0.5</v>
      </c>
      <c r="G1038" s="2">
        <v>3.3</v>
      </c>
      <c r="H1038" s="3">
        <v>8427</v>
      </c>
      <c r="I1038" s="3">
        <f>(Table3[[#This Row],[actual_price]]-Table3[[#This Row],[discounted_price]])/Table3[[#This Row],[actual_price]]*100</f>
        <v>50.100200400801597</v>
      </c>
      <c r="J1038" s="3" t="str">
        <f>IF(Table3[[#This Row],[Discount %'[Calculated']]]&gt;=50,"Yes", "No")</f>
        <v>Yes</v>
      </c>
      <c r="K1038" s="3">
        <f>Table3[[#This Row],[actual_price]]*Table3[[#This Row],[rating]]</f>
        <v>1646.6999999999998</v>
      </c>
      <c r="L1038" s="3" t="str">
        <f>IF(Table3[[#This Row],[discounted_price]]&lt;200, "&lt;$200", IF(Table3[[#This Row],[discounted_price]]&lt;=500, "$200-$500", "&gt;$500" ))</f>
        <v>$200-$500</v>
      </c>
      <c r="M1038" s="3">
        <f>Table3[[#This Row],[rating]]+(Table3[[#This Row],[rating_count]]/1000)</f>
        <v>11.727</v>
      </c>
      <c r="N1038" s="2" t="s">
        <v>8689</v>
      </c>
      <c r="O1038" s="2" t="s">
        <v>8690</v>
      </c>
      <c r="P1038" s="2" t="s">
        <v>8691</v>
      </c>
      <c r="Q1038" s="2" t="s">
        <v>8692</v>
      </c>
      <c r="R1038" s="2" t="s">
        <v>8693</v>
      </c>
      <c r="S1038" s="2" t="s">
        <v>8694</v>
      </c>
      <c r="T1038" s="2" t="s">
        <v>8695</v>
      </c>
      <c r="U1038" s="8" t="s">
        <v>8696</v>
      </c>
    </row>
    <row r="1039" spans="1:21" ht="45" customHeight="1" x14ac:dyDescent="0.25">
      <c r="A1039" s="7" t="s">
        <v>8697</v>
      </c>
      <c r="B1039" s="2" t="s">
        <v>8698</v>
      </c>
      <c r="C1039" s="2" t="s">
        <v>8699</v>
      </c>
      <c r="D1039" s="2">
        <v>625</v>
      </c>
      <c r="E1039" s="4">
        <v>1400</v>
      </c>
      <c r="F1039" s="5">
        <v>0.55000000000000004</v>
      </c>
      <c r="G1039" s="2">
        <v>4.2</v>
      </c>
      <c r="H1039" s="3">
        <v>23316</v>
      </c>
      <c r="I1039" s="3">
        <f>(Table3[[#This Row],[actual_price]]-Table3[[#This Row],[discounted_price]])/Table3[[#This Row],[actual_price]]*100</f>
        <v>55.357142857142861</v>
      </c>
      <c r="J1039" s="3" t="str">
        <f>IF(Table3[[#This Row],[Discount %'[Calculated']]]&gt;=50,"Yes", "No")</f>
        <v>Yes</v>
      </c>
      <c r="K1039" s="3">
        <f>Table3[[#This Row],[actual_price]]*Table3[[#This Row],[rating]]</f>
        <v>5880</v>
      </c>
      <c r="L1039" s="3" t="str">
        <f>IF(Table3[[#This Row],[discounted_price]]&lt;200, "&lt;$200", IF(Table3[[#This Row],[discounted_price]]&lt;=500, "$200-$500", "&gt;$500" ))</f>
        <v>&gt;$500</v>
      </c>
      <c r="M1039" s="3">
        <f>Table3[[#This Row],[rating]]+(Table3[[#This Row],[rating_count]]/1000)</f>
        <v>27.515999999999998</v>
      </c>
      <c r="N1039" s="2" t="s">
        <v>8700</v>
      </c>
      <c r="O1039" s="2" t="s">
        <v>8701</v>
      </c>
      <c r="P1039" s="2" t="s">
        <v>8702</v>
      </c>
      <c r="Q1039" s="2" t="s">
        <v>8703</v>
      </c>
      <c r="R1039" s="2" t="s">
        <v>8704</v>
      </c>
      <c r="S1039" s="2" t="s">
        <v>8705</v>
      </c>
      <c r="T1039" s="2" t="s">
        <v>8706</v>
      </c>
      <c r="U1039" s="8" t="s">
        <v>8707</v>
      </c>
    </row>
    <row r="1040" spans="1:21" ht="45" customHeight="1" x14ac:dyDescent="0.25">
      <c r="A1040" s="7" t="s">
        <v>8708</v>
      </c>
      <c r="B1040" s="2" t="s">
        <v>8709</v>
      </c>
      <c r="C1040" s="2" t="s">
        <v>8710</v>
      </c>
      <c r="D1040" s="4">
        <v>1290</v>
      </c>
      <c r="E1040" s="4">
        <v>2500</v>
      </c>
      <c r="F1040" s="5">
        <v>0.48</v>
      </c>
      <c r="G1040" s="2">
        <v>4</v>
      </c>
      <c r="H1040" s="3">
        <v>6530</v>
      </c>
      <c r="I1040" s="3">
        <f>(Table3[[#This Row],[actual_price]]-Table3[[#This Row],[discounted_price]])/Table3[[#This Row],[actual_price]]*100</f>
        <v>48.4</v>
      </c>
      <c r="J1040" s="3" t="str">
        <f>IF(Table3[[#This Row],[Discount %'[Calculated']]]&gt;=50,"Yes", "No")</f>
        <v>No</v>
      </c>
      <c r="K1040" s="3">
        <f>Table3[[#This Row],[actual_price]]*Table3[[#This Row],[rating]]</f>
        <v>10000</v>
      </c>
      <c r="L1040" s="3" t="str">
        <f>IF(Table3[[#This Row],[discounted_price]]&lt;200, "&lt;$200", IF(Table3[[#This Row],[discounted_price]]&lt;=500, "$200-$500", "&gt;$500" ))</f>
        <v>&gt;$500</v>
      </c>
      <c r="M1040" s="3">
        <f>Table3[[#This Row],[rating]]+(Table3[[#This Row],[rating_count]]/1000)</f>
        <v>10.530000000000001</v>
      </c>
      <c r="N1040" s="2" t="s">
        <v>8711</v>
      </c>
      <c r="O1040" s="2" t="s">
        <v>8712</v>
      </c>
      <c r="P1040" s="2" t="s">
        <v>8713</v>
      </c>
      <c r="Q1040" s="2" t="s">
        <v>8714</v>
      </c>
      <c r="R1040" s="2" t="s">
        <v>8715</v>
      </c>
      <c r="S1040" s="2" t="s">
        <v>8716</v>
      </c>
      <c r="T1040" s="2" t="s">
        <v>8717</v>
      </c>
      <c r="U1040" s="8" t="s">
        <v>8718</v>
      </c>
    </row>
    <row r="1041" spans="1:21" ht="45" customHeight="1" x14ac:dyDescent="0.25">
      <c r="A1041" s="7" t="s">
        <v>8719</v>
      </c>
      <c r="B1041" s="2" t="s">
        <v>8720</v>
      </c>
      <c r="C1041" s="2" t="s">
        <v>8721</v>
      </c>
      <c r="D1041" s="4">
        <v>3600</v>
      </c>
      <c r="E1041" s="4">
        <v>6190</v>
      </c>
      <c r="F1041" s="5">
        <v>0.42</v>
      </c>
      <c r="G1041" s="2">
        <v>4.3</v>
      </c>
      <c r="H1041" s="3">
        <v>11924</v>
      </c>
      <c r="I1041" s="3">
        <f>(Table3[[#This Row],[actual_price]]-Table3[[#This Row],[discounted_price]])/Table3[[#This Row],[actual_price]]*100</f>
        <v>41.841680129240707</v>
      </c>
      <c r="J1041" s="3" t="str">
        <f>IF(Table3[[#This Row],[Discount %'[Calculated']]]&gt;=50,"Yes", "No")</f>
        <v>No</v>
      </c>
      <c r="K1041" s="3">
        <f>Table3[[#This Row],[actual_price]]*Table3[[#This Row],[rating]]</f>
        <v>26617</v>
      </c>
      <c r="L1041" s="3" t="str">
        <f>IF(Table3[[#This Row],[discounted_price]]&lt;200, "&lt;$200", IF(Table3[[#This Row],[discounted_price]]&lt;=500, "$200-$500", "&gt;$500" ))</f>
        <v>&gt;$500</v>
      </c>
      <c r="M1041" s="3">
        <f>Table3[[#This Row],[rating]]+(Table3[[#This Row],[rating_count]]/1000)</f>
        <v>16.224</v>
      </c>
      <c r="N1041" s="2" t="s">
        <v>8722</v>
      </c>
      <c r="O1041" s="2" t="s">
        <v>8723</v>
      </c>
      <c r="P1041" s="2" t="s">
        <v>8724</v>
      </c>
      <c r="Q1041" s="2" t="s">
        <v>8725</v>
      </c>
      <c r="R1041" s="2" t="s">
        <v>8726</v>
      </c>
      <c r="S1041" s="2" t="s">
        <v>8727</v>
      </c>
      <c r="T1041" s="2" t="s">
        <v>8728</v>
      </c>
      <c r="U1041" s="8" t="s">
        <v>8729</v>
      </c>
    </row>
    <row r="1042" spans="1:21" ht="45" customHeight="1" x14ac:dyDescent="0.25">
      <c r="A1042" s="7" t="s">
        <v>8730</v>
      </c>
      <c r="B1042" s="2" t="s">
        <v>8731</v>
      </c>
      <c r="C1042" s="2" t="s">
        <v>8732</v>
      </c>
      <c r="D1042" s="4">
        <v>6549</v>
      </c>
      <c r="E1042" s="4">
        <v>13999</v>
      </c>
      <c r="F1042" s="5">
        <v>0.53</v>
      </c>
      <c r="G1042" s="2">
        <v>4</v>
      </c>
      <c r="H1042" s="3">
        <v>2961</v>
      </c>
      <c r="I1042" s="3">
        <f>(Table3[[#This Row],[actual_price]]-Table3[[#This Row],[discounted_price]])/Table3[[#This Row],[actual_price]]*100</f>
        <v>53.218087006214731</v>
      </c>
      <c r="J1042" s="3" t="str">
        <f>IF(Table3[[#This Row],[Discount %'[Calculated']]]&gt;=50,"Yes", "No")</f>
        <v>Yes</v>
      </c>
      <c r="K1042" s="3">
        <f>Table3[[#This Row],[actual_price]]*Table3[[#This Row],[rating]]</f>
        <v>55996</v>
      </c>
      <c r="L1042" s="3" t="str">
        <f>IF(Table3[[#This Row],[discounted_price]]&lt;200, "&lt;$200", IF(Table3[[#This Row],[discounted_price]]&lt;=500, "$200-$500", "&gt;$500" ))</f>
        <v>&gt;$500</v>
      </c>
      <c r="M1042" s="3">
        <f>Table3[[#This Row],[rating]]+(Table3[[#This Row],[rating_count]]/1000)</f>
        <v>6.9610000000000003</v>
      </c>
      <c r="N1042" s="2" t="s">
        <v>8733</v>
      </c>
      <c r="O1042" s="2" t="s">
        <v>8734</v>
      </c>
      <c r="P1042" s="2" t="s">
        <v>8735</v>
      </c>
      <c r="Q1042" s="2" t="s">
        <v>8736</v>
      </c>
      <c r="R1042" s="2" t="s">
        <v>8737</v>
      </c>
      <c r="S1042" s="2" t="s">
        <v>8738</v>
      </c>
      <c r="T1042" s="2" t="s">
        <v>8739</v>
      </c>
      <c r="U1042" s="8" t="s">
        <v>8740</v>
      </c>
    </row>
    <row r="1043" spans="1:21" ht="45" customHeight="1" x14ac:dyDescent="0.25">
      <c r="A1043" s="7" t="s">
        <v>8741</v>
      </c>
      <c r="B1043" s="2" t="s">
        <v>8742</v>
      </c>
      <c r="C1043" s="2" t="s">
        <v>8541</v>
      </c>
      <c r="D1043" s="4">
        <v>1625</v>
      </c>
      <c r="E1043" s="4">
        <v>2995</v>
      </c>
      <c r="F1043" s="5">
        <v>0.46</v>
      </c>
      <c r="G1043" s="2">
        <v>4.5</v>
      </c>
      <c r="H1043" s="3">
        <v>23484</v>
      </c>
      <c r="I1043" s="3">
        <f>(Table3[[#This Row],[actual_price]]-Table3[[#This Row],[discounted_price]])/Table3[[#This Row],[actual_price]]*100</f>
        <v>45.742904841402336</v>
      </c>
      <c r="J1043" s="3" t="str">
        <f>IF(Table3[[#This Row],[Discount %'[Calculated']]]&gt;=50,"Yes", "No")</f>
        <v>No</v>
      </c>
      <c r="K1043" s="3">
        <f>Table3[[#This Row],[actual_price]]*Table3[[#This Row],[rating]]</f>
        <v>13477.5</v>
      </c>
      <c r="L1043" s="3" t="str">
        <f>IF(Table3[[#This Row],[discounted_price]]&lt;200, "&lt;$200", IF(Table3[[#This Row],[discounted_price]]&lt;=500, "$200-$500", "&gt;$500" ))</f>
        <v>&gt;$500</v>
      </c>
      <c r="M1043" s="3">
        <f>Table3[[#This Row],[rating]]+(Table3[[#This Row],[rating_count]]/1000)</f>
        <v>27.984000000000002</v>
      </c>
      <c r="N1043" s="2" t="s">
        <v>8743</v>
      </c>
      <c r="O1043" s="2" t="s">
        <v>8744</v>
      </c>
      <c r="P1043" s="2" t="s">
        <v>8745</v>
      </c>
      <c r="Q1043" s="2" t="s">
        <v>8746</v>
      </c>
      <c r="R1043" s="2" t="s">
        <v>8747</v>
      </c>
      <c r="S1043" s="2" t="s">
        <v>8748</v>
      </c>
      <c r="T1043" s="2" t="s">
        <v>8749</v>
      </c>
      <c r="U1043" s="8" t="s">
        <v>8750</v>
      </c>
    </row>
    <row r="1044" spans="1:21" ht="45" customHeight="1" x14ac:dyDescent="0.25">
      <c r="A1044" s="7" t="s">
        <v>8751</v>
      </c>
      <c r="B1044" s="2" t="s">
        <v>8752</v>
      </c>
      <c r="C1044" s="2" t="s">
        <v>8721</v>
      </c>
      <c r="D1044" s="4">
        <v>2599</v>
      </c>
      <c r="E1044" s="4">
        <v>5890</v>
      </c>
      <c r="F1044" s="5">
        <v>0.56000000000000005</v>
      </c>
      <c r="G1044" s="2">
        <v>4.0999999999999996</v>
      </c>
      <c r="H1044" s="3">
        <v>21783</v>
      </c>
      <c r="I1044" s="3">
        <f>(Table3[[#This Row],[actual_price]]-Table3[[#This Row],[discounted_price]])/Table3[[#This Row],[actual_price]]*100</f>
        <v>55.874363327674025</v>
      </c>
      <c r="J1044" s="3" t="str">
        <f>IF(Table3[[#This Row],[Discount %'[Calculated']]]&gt;=50,"Yes", "No")</f>
        <v>Yes</v>
      </c>
      <c r="K1044" s="3">
        <f>Table3[[#This Row],[actual_price]]*Table3[[#This Row],[rating]]</f>
        <v>24148.999999999996</v>
      </c>
      <c r="L1044" s="3" t="str">
        <f>IF(Table3[[#This Row],[discounted_price]]&lt;200, "&lt;$200", IF(Table3[[#This Row],[discounted_price]]&lt;=500, "$200-$500", "&gt;$500" ))</f>
        <v>&gt;$500</v>
      </c>
      <c r="M1044" s="3">
        <f>Table3[[#This Row],[rating]]+(Table3[[#This Row],[rating_count]]/1000)</f>
        <v>25.883000000000003</v>
      </c>
      <c r="N1044" s="2" t="s">
        <v>8753</v>
      </c>
      <c r="O1044" s="2" t="s">
        <v>8754</v>
      </c>
      <c r="P1044" s="2" t="s">
        <v>8755</v>
      </c>
      <c r="Q1044" s="2" t="s">
        <v>8756</v>
      </c>
      <c r="R1044" s="2" t="s">
        <v>8757</v>
      </c>
      <c r="S1044" s="2" t="s">
        <v>13062</v>
      </c>
      <c r="T1044" s="2" t="s">
        <v>8758</v>
      </c>
      <c r="U1044" s="8" t="s">
        <v>8759</v>
      </c>
    </row>
    <row r="1045" spans="1:21" ht="45" customHeight="1" x14ac:dyDescent="0.25">
      <c r="A1045" s="7" t="s">
        <v>8760</v>
      </c>
      <c r="B1045" s="2" t="s">
        <v>8761</v>
      </c>
      <c r="C1045" s="2" t="s">
        <v>8762</v>
      </c>
      <c r="D1045" s="4">
        <v>1199</v>
      </c>
      <c r="E1045" s="4">
        <v>2000</v>
      </c>
      <c r="F1045" s="5">
        <v>0.4</v>
      </c>
      <c r="G1045" s="2">
        <v>4</v>
      </c>
      <c r="H1045" s="3">
        <v>14030</v>
      </c>
      <c r="I1045" s="3">
        <f>(Table3[[#This Row],[actual_price]]-Table3[[#This Row],[discounted_price]])/Table3[[#This Row],[actual_price]]*100</f>
        <v>40.050000000000004</v>
      </c>
      <c r="J1045" s="3" t="str">
        <f>IF(Table3[[#This Row],[Discount %'[Calculated']]]&gt;=50,"Yes", "No")</f>
        <v>No</v>
      </c>
      <c r="K1045" s="3">
        <f>Table3[[#This Row],[actual_price]]*Table3[[#This Row],[rating]]</f>
        <v>8000</v>
      </c>
      <c r="L1045" s="3" t="str">
        <f>IF(Table3[[#This Row],[discounted_price]]&lt;200, "&lt;$200", IF(Table3[[#This Row],[discounted_price]]&lt;=500, "$200-$500", "&gt;$500" ))</f>
        <v>&gt;$500</v>
      </c>
      <c r="M1045" s="3">
        <f>Table3[[#This Row],[rating]]+(Table3[[#This Row],[rating_count]]/1000)</f>
        <v>18.03</v>
      </c>
      <c r="N1045" s="2" t="s">
        <v>8763</v>
      </c>
      <c r="O1045" s="2" t="s">
        <v>8764</v>
      </c>
      <c r="P1045" s="2" t="s">
        <v>8765</v>
      </c>
      <c r="Q1045" s="2" t="s">
        <v>8766</v>
      </c>
      <c r="R1045" s="2" t="s">
        <v>8767</v>
      </c>
      <c r="S1045" s="2" t="s">
        <v>8768</v>
      </c>
      <c r="T1045" s="2" t="s">
        <v>8769</v>
      </c>
      <c r="U1045" s="8" t="s">
        <v>8770</v>
      </c>
    </row>
    <row r="1046" spans="1:21" ht="45" customHeight="1" x14ac:dyDescent="0.25">
      <c r="A1046" s="7" t="s">
        <v>8771</v>
      </c>
      <c r="B1046" s="2" t="s">
        <v>8772</v>
      </c>
      <c r="C1046" s="2" t="s">
        <v>8773</v>
      </c>
      <c r="D1046" s="4">
        <v>5499</v>
      </c>
      <c r="E1046" s="4">
        <v>13150</v>
      </c>
      <c r="F1046" s="5">
        <v>0.57999999999999996</v>
      </c>
      <c r="G1046" s="2">
        <v>4.2</v>
      </c>
      <c r="H1046" s="3">
        <v>6398</v>
      </c>
      <c r="I1046" s="3">
        <f>(Table3[[#This Row],[actual_price]]-Table3[[#This Row],[discounted_price]])/Table3[[#This Row],[actual_price]]*100</f>
        <v>58.182509505703415</v>
      </c>
      <c r="J1046" s="3" t="str">
        <f>IF(Table3[[#This Row],[Discount %'[Calculated']]]&gt;=50,"Yes", "No")</f>
        <v>Yes</v>
      </c>
      <c r="K1046" s="3">
        <f>Table3[[#This Row],[actual_price]]*Table3[[#This Row],[rating]]</f>
        <v>55230</v>
      </c>
      <c r="L1046" s="3" t="str">
        <f>IF(Table3[[#This Row],[discounted_price]]&lt;200, "&lt;$200", IF(Table3[[#This Row],[discounted_price]]&lt;=500, "$200-$500", "&gt;$500" ))</f>
        <v>&gt;$500</v>
      </c>
      <c r="M1046" s="3">
        <f>Table3[[#This Row],[rating]]+(Table3[[#This Row],[rating_count]]/1000)</f>
        <v>10.597999999999999</v>
      </c>
      <c r="N1046" s="2" t="s">
        <v>8774</v>
      </c>
      <c r="O1046" s="2" t="s">
        <v>8775</v>
      </c>
      <c r="P1046" s="2" t="s">
        <v>8776</v>
      </c>
      <c r="Q1046" s="2" t="s">
        <v>8777</v>
      </c>
      <c r="R1046" s="2" t="s">
        <v>8778</v>
      </c>
      <c r="S1046" s="2" t="s">
        <v>8779</v>
      </c>
      <c r="T1046" s="2" t="s">
        <v>8780</v>
      </c>
      <c r="U1046" s="8" t="s">
        <v>8781</v>
      </c>
    </row>
    <row r="1047" spans="1:21" ht="45" customHeight="1" x14ac:dyDescent="0.25">
      <c r="A1047" s="7" t="s">
        <v>8782</v>
      </c>
      <c r="B1047" s="2" t="s">
        <v>8783</v>
      </c>
      <c r="C1047" s="2" t="s">
        <v>8710</v>
      </c>
      <c r="D1047" s="4">
        <v>1299</v>
      </c>
      <c r="E1047" s="4">
        <v>3500</v>
      </c>
      <c r="F1047" s="5">
        <v>0.63</v>
      </c>
      <c r="G1047" s="2">
        <v>3.8</v>
      </c>
      <c r="H1047" s="3">
        <v>44050</v>
      </c>
      <c r="I1047" s="3">
        <f>(Table3[[#This Row],[actual_price]]-Table3[[#This Row],[discounted_price]])/Table3[[#This Row],[actual_price]]*100</f>
        <v>62.885714285714286</v>
      </c>
      <c r="J1047" s="3" t="str">
        <f>IF(Table3[[#This Row],[Discount %'[Calculated']]]&gt;=50,"Yes", "No")</f>
        <v>Yes</v>
      </c>
      <c r="K1047" s="3">
        <f>Table3[[#This Row],[actual_price]]*Table3[[#This Row],[rating]]</f>
        <v>13300</v>
      </c>
      <c r="L1047" s="3" t="str">
        <f>IF(Table3[[#This Row],[discounted_price]]&lt;200, "&lt;$200", IF(Table3[[#This Row],[discounted_price]]&lt;=500, "$200-$500", "&gt;$500" ))</f>
        <v>&gt;$500</v>
      </c>
      <c r="M1047" s="3">
        <f>Table3[[#This Row],[rating]]+(Table3[[#This Row],[rating_count]]/1000)</f>
        <v>47.849999999999994</v>
      </c>
      <c r="N1047" s="2" t="s">
        <v>8784</v>
      </c>
      <c r="O1047" s="2" t="s">
        <v>8785</v>
      </c>
      <c r="P1047" s="2" t="s">
        <v>8786</v>
      </c>
      <c r="Q1047" s="2" t="s">
        <v>8787</v>
      </c>
      <c r="R1047" s="2" t="s">
        <v>8788</v>
      </c>
      <c r="S1047" s="2" t="s">
        <v>8789</v>
      </c>
      <c r="T1047" s="2" t="s">
        <v>8790</v>
      </c>
      <c r="U1047" s="8" t="s">
        <v>8791</v>
      </c>
    </row>
    <row r="1048" spans="1:21" ht="45" customHeight="1" x14ac:dyDescent="0.25">
      <c r="A1048" s="7" t="s">
        <v>8792</v>
      </c>
      <c r="B1048" s="2" t="s">
        <v>8793</v>
      </c>
      <c r="C1048" s="2" t="s">
        <v>8699</v>
      </c>
      <c r="D1048" s="2">
        <v>599</v>
      </c>
      <c r="E1048" s="2">
        <v>785</v>
      </c>
      <c r="F1048" s="5">
        <v>0.24</v>
      </c>
      <c r="G1048" s="2">
        <v>4.2</v>
      </c>
      <c r="H1048" s="3">
        <v>24247</v>
      </c>
      <c r="I1048" s="3">
        <f>(Table3[[#This Row],[actual_price]]-Table3[[#This Row],[discounted_price]])/Table3[[#This Row],[actual_price]]*100</f>
        <v>23.694267515923567</v>
      </c>
      <c r="J1048" s="3" t="str">
        <f>IF(Table3[[#This Row],[Discount %'[Calculated']]]&gt;=50,"Yes", "No")</f>
        <v>No</v>
      </c>
      <c r="K1048" s="3">
        <f>Table3[[#This Row],[actual_price]]*Table3[[#This Row],[rating]]</f>
        <v>3297</v>
      </c>
      <c r="L1048" s="3" t="str">
        <f>IF(Table3[[#This Row],[discounted_price]]&lt;200, "&lt;$200", IF(Table3[[#This Row],[discounted_price]]&lt;=500, "$200-$500", "&gt;$500" ))</f>
        <v>&gt;$500</v>
      </c>
      <c r="M1048" s="3">
        <f>Table3[[#This Row],[rating]]+(Table3[[#This Row],[rating_count]]/1000)</f>
        <v>28.446999999999999</v>
      </c>
      <c r="N1048" s="2" t="s">
        <v>8794</v>
      </c>
      <c r="O1048" s="2" t="s">
        <v>8795</v>
      </c>
      <c r="P1048" s="2" t="s">
        <v>8796</v>
      </c>
      <c r="Q1048" s="2" t="s">
        <v>8797</v>
      </c>
      <c r="R1048" s="2" t="s">
        <v>8798</v>
      </c>
      <c r="S1048" s="2" t="s">
        <v>8799</v>
      </c>
      <c r="T1048" s="2" t="s">
        <v>8800</v>
      </c>
      <c r="U1048" s="8" t="s">
        <v>8801</v>
      </c>
    </row>
    <row r="1049" spans="1:21" ht="45" customHeight="1" x14ac:dyDescent="0.25">
      <c r="A1049" s="7" t="s">
        <v>8802</v>
      </c>
      <c r="B1049" s="2" t="s">
        <v>8803</v>
      </c>
      <c r="C1049" s="2" t="s">
        <v>8710</v>
      </c>
      <c r="D1049" s="4">
        <v>1999</v>
      </c>
      <c r="E1049" s="4">
        <v>3210</v>
      </c>
      <c r="F1049" s="5">
        <v>0.38</v>
      </c>
      <c r="G1049" s="2">
        <v>4.2</v>
      </c>
      <c r="H1049" s="3">
        <v>41349</v>
      </c>
      <c r="I1049" s="3">
        <f>(Table3[[#This Row],[actual_price]]-Table3[[#This Row],[discounted_price]])/Table3[[#This Row],[actual_price]]*100</f>
        <v>37.725856697819317</v>
      </c>
      <c r="J1049" s="3" t="str">
        <f>IF(Table3[[#This Row],[Discount %'[Calculated']]]&gt;=50,"Yes", "No")</f>
        <v>No</v>
      </c>
      <c r="K1049" s="3">
        <f>Table3[[#This Row],[actual_price]]*Table3[[#This Row],[rating]]</f>
        <v>13482</v>
      </c>
      <c r="L1049" s="3" t="str">
        <f>IF(Table3[[#This Row],[discounted_price]]&lt;200, "&lt;$200", IF(Table3[[#This Row],[discounted_price]]&lt;=500, "$200-$500", "&gt;$500" ))</f>
        <v>&gt;$500</v>
      </c>
      <c r="M1049" s="3">
        <f>Table3[[#This Row],[rating]]+(Table3[[#This Row],[rating_count]]/1000)</f>
        <v>45.548999999999999</v>
      </c>
      <c r="N1049" s="2" t="s">
        <v>8804</v>
      </c>
      <c r="O1049" s="2" t="s">
        <v>8805</v>
      </c>
      <c r="P1049" s="2" t="s">
        <v>8806</v>
      </c>
      <c r="Q1049" s="2" t="s">
        <v>8807</v>
      </c>
      <c r="R1049" s="2" t="s">
        <v>8808</v>
      </c>
      <c r="S1049" s="2" t="s">
        <v>8809</v>
      </c>
      <c r="T1049" s="2" t="s">
        <v>8810</v>
      </c>
      <c r="U1049" s="8" t="s">
        <v>8811</v>
      </c>
    </row>
    <row r="1050" spans="1:21" ht="45" customHeight="1" x14ac:dyDescent="0.25">
      <c r="A1050" s="7" t="s">
        <v>8812</v>
      </c>
      <c r="B1050" s="2" t="s">
        <v>8813</v>
      </c>
      <c r="C1050" s="2" t="s">
        <v>8762</v>
      </c>
      <c r="D1050" s="2">
        <v>549</v>
      </c>
      <c r="E1050" s="4">
        <v>1000</v>
      </c>
      <c r="F1050" s="5">
        <v>0.45</v>
      </c>
      <c r="G1050" s="2">
        <v>3.6</v>
      </c>
      <c r="H1050" s="3">
        <v>1074</v>
      </c>
      <c r="I1050" s="3">
        <f>(Table3[[#This Row],[actual_price]]-Table3[[#This Row],[discounted_price]])/Table3[[#This Row],[actual_price]]*100</f>
        <v>45.1</v>
      </c>
      <c r="J1050" s="3" t="str">
        <f>IF(Table3[[#This Row],[Discount %'[Calculated']]]&gt;=50,"Yes", "No")</f>
        <v>No</v>
      </c>
      <c r="K1050" s="3">
        <f>Table3[[#This Row],[actual_price]]*Table3[[#This Row],[rating]]</f>
        <v>3600</v>
      </c>
      <c r="L1050" s="3" t="str">
        <f>IF(Table3[[#This Row],[discounted_price]]&lt;200, "&lt;$200", IF(Table3[[#This Row],[discounted_price]]&lt;=500, "$200-$500", "&gt;$500" ))</f>
        <v>&gt;$500</v>
      </c>
      <c r="M1050" s="3">
        <f>Table3[[#This Row],[rating]]+(Table3[[#This Row],[rating_count]]/1000)</f>
        <v>4.6740000000000004</v>
      </c>
      <c r="N1050" s="2" t="s">
        <v>8814</v>
      </c>
      <c r="O1050" s="2" t="s">
        <v>8815</v>
      </c>
      <c r="P1050" s="2" t="s">
        <v>8816</v>
      </c>
      <c r="Q1050" s="2" t="s">
        <v>8817</v>
      </c>
      <c r="R1050" s="2" t="s">
        <v>8818</v>
      </c>
      <c r="S1050" s="2" t="s">
        <v>8819</v>
      </c>
      <c r="T1050" s="2" t="s">
        <v>8820</v>
      </c>
      <c r="U1050" s="8" t="s">
        <v>8821</v>
      </c>
    </row>
    <row r="1051" spans="1:21" ht="45" customHeight="1" x14ac:dyDescent="0.25">
      <c r="A1051" s="7" t="s">
        <v>8822</v>
      </c>
      <c r="B1051" s="2" t="s">
        <v>8823</v>
      </c>
      <c r="C1051" s="2" t="s">
        <v>8552</v>
      </c>
      <c r="D1051" s="2">
        <v>999</v>
      </c>
      <c r="E1051" s="4">
        <v>2000</v>
      </c>
      <c r="F1051" s="5">
        <v>0.5</v>
      </c>
      <c r="G1051" s="2">
        <v>3.8</v>
      </c>
      <c r="H1051" s="3">
        <v>1163</v>
      </c>
      <c r="I1051" s="3">
        <f>(Table3[[#This Row],[actual_price]]-Table3[[#This Row],[discounted_price]])/Table3[[#This Row],[actual_price]]*100</f>
        <v>50.05</v>
      </c>
      <c r="J1051" s="3" t="str">
        <f>IF(Table3[[#This Row],[Discount %'[Calculated']]]&gt;=50,"Yes", "No")</f>
        <v>Yes</v>
      </c>
      <c r="K1051" s="3">
        <f>Table3[[#This Row],[actual_price]]*Table3[[#This Row],[rating]]</f>
        <v>7600</v>
      </c>
      <c r="L1051" s="3" t="str">
        <f>IF(Table3[[#This Row],[discounted_price]]&lt;200, "&lt;$200", IF(Table3[[#This Row],[discounted_price]]&lt;=500, "$200-$500", "&gt;$500" ))</f>
        <v>&gt;$500</v>
      </c>
      <c r="M1051" s="3">
        <f>Table3[[#This Row],[rating]]+(Table3[[#This Row],[rating_count]]/1000)</f>
        <v>4.9630000000000001</v>
      </c>
      <c r="N1051" s="2" t="s">
        <v>8824</v>
      </c>
      <c r="O1051" s="2" t="s">
        <v>8825</v>
      </c>
      <c r="P1051" s="2" t="s">
        <v>8826</v>
      </c>
      <c r="Q1051" s="2" t="s">
        <v>8827</v>
      </c>
      <c r="R1051" s="2" t="s">
        <v>8828</v>
      </c>
      <c r="S1051" s="2" t="s">
        <v>8829</v>
      </c>
      <c r="T1051" s="2" t="s">
        <v>8830</v>
      </c>
      <c r="U1051" s="8" t="s">
        <v>8831</v>
      </c>
    </row>
    <row r="1052" spans="1:21" ht="45" customHeight="1" x14ac:dyDescent="0.25">
      <c r="A1052" s="7" t="s">
        <v>8832</v>
      </c>
      <c r="B1052" s="2" t="s">
        <v>8833</v>
      </c>
      <c r="C1052" s="2" t="s">
        <v>8574</v>
      </c>
      <c r="D1052" s="2">
        <v>398</v>
      </c>
      <c r="E1052" s="4">
        <v>1999</v>
      </c>
      <c r="F1052" s="5">
        <v>0.8</v>
      </c>
      <c r="G1052" s="2">
        <v>4.0999999999999996</v>
      </c>
      <c r="H1052" s="3">
        <v>257</v>
      </c>
      <c r="I1052" s="3">
        <f>(Table3[[#This Row],[actual_price]]-Table3[[#This Row],[discounted_price]])/Table3[[#This Row],[actual_price]]*100</f>
        <v>80.090045022511262</v>
      </c>
      <c r="J1052" s="3" t="str">
        <f>IF(Table3[[#This Row],[Discount %'[Calculated']]]&gt;=50,"Yes", "No")</f>
        <v>Yes</v>
      </c>
      <c r="K1052" s="3">
        <f>Table3[[#This Row],[actual_price]]*Table3[[#This Row],[rating]]</f>
        <v>8195.9</v>
      </c>
      <c r="L1052" s="3" t="str">
        <f>IF(Table3[[#This Row],[discounted_price]]&lt;200, "&lt;$200", IF(Table3[[#This Row],[discounted_price]]&lt;=500, "$200-$500", "&gt;$500" ))</f>
        <v>$200-$500</v>
      </c>
      <c r="M1052" s="3">
        <f>Table3[[#This Row],[rating]]+(Table3[[#This Row],[rating_count]]/1000)</f>
        <v>4.3569999999999993</v>
      </c>
      <c r="N1052" s="2" t="s">
        <v>8834</v>
      </c>
      <c r="O1052" s="2" t="s">
        <v>8835</v>
      </c>
      <c r="P1052" s="2" t="s">
        <v>8836</v>
      </c>
      <c r="Q1052" s="2" t="s">
        <v>8837</v>
      </c>
      <c r="R1052" s="2" t="s">
        <v>8838</v>
      </c>
      <c r="S1052" s="2" t="s">
        <v>8839</v>
      </c>
      <c r="T1052" s="2" t="s">
        <v>8840</v>
      </c>
      <c r="U1052" s="8" t="s">
        <v>8841</v>
      </c>
    </row>
    <row r="1053" spans="1:21" ht="45" customHeight="1" x14ac:dyDescent="0.25">
      <c r="A1053" s="7" t="s">
        <v>8842</v>
      </c>
      <c r="B1053" s="2" t="s">
        <v>8843</v>
      </c>
      <c r="C1053" s="2" t="s">
        <v>8844</v>
      </c>
      <c r="D1053" s="2">
        <v>539</v>
      </c>
      <c r="E1053" s="2">
        <v>720</v>
      </c>
      <c r="F1053" s="5">
        <v>0.25</v>
      </c>
      <c r="G1053" s="2">
        <v>4.0999999999999996</v>
      </c>
      <c r="H1053" s="3">
        <v>36017</v>
      </c>
      <c r="I1053" s="3">
        <f>(Table3[[#This Row],[actual_price]]-Table3[[#This Row],[discounted_price]])/Table3[[#This Row],[actual_price]]*100</f>
        <v>25.138888888888889</v>
      </c>
      <c r="J1053" s="3" t="str">
        <f>IF(Table3[[#This Row],[Discount %'[Calculated']]]&gt;=50,"Yes", "No")</f>
        <v>No</v>
      </c>
      <c r="K1053" s="3">
        <f>Table3[[#This Row],[actual_price]]*Table3[[#This Row],[rating]]</f>
        <v>2951.9999999999995</v>
      </c>
      <c r="L1053" s="3" t="str">
        <f>IF(Table3[[#This Row],[discounted_price]]&lt;200, "&lt;$200", IF(Table3[[#This Row],[discounted_price]]&lt;=500, "$200-$500", "&gt;$500" ))</f>
        <v>&gt;$500</v>
      </c>
      <c r="M1053" s="3">
        <f>Table3[[#This Row],[rating]]+(Table3[[#This Row],[rating_count]]/1000)</f>
        <v>40.117000000000004</v>
      </c>
      <c r="N1053" s="2" t="s">
        <v>8845</v>
      </c>
      <c r="O1053" s="2" t="s">
        <v>8846</v>
      </c>
      <c r="P1053" s="2" t="s">
        <v>8847</v>
      </c>
      <c r="Q1053" s="2" t="s">
        <v>8848</v>
      </c>
      <c r="R1053" s="2" t="s">
        <v>8849</v>
      </c>
      <c r="S1053" s="2" t="s">
        <v>8850</v>
      </c>
      <c r="T1053" s="2" t="s">
        <v>8851</v>
      </c>
      <c r="U1053" s="8" t="s">
        <v>8852</v>
      </c>
    </row>
    <row r="1054" spans="1:21" ht="45" customHeight="1" x14ac:dyDescent="0.25">
      <c r="A1054" s="7" t="s">
        <v>8853</v>
      </c>
      <c r="B1054" s="2" t="s">
        <v>8854</v>
      </c>
      <c r="C1054" s="2" t="s">
        <v>8541</v>
      </c>
      <c r="D1054" s="2">
        <v>699</v>
      </c>
      <c r="E1054" s="4">
        <v>1595</v>
      </c>
      <c r="F1054" s="5">
        <v>0.56000000000000005</v>
      </c>
      <c r="G1054" s="2">
        <v>4.0999999999999996</v>
      </c>
      <c r="H1054" s="3">
        <v>8090</v>
      </c>
      <c r="I1054" s="3">
        <f>(Table3[[#This Row],[actual_price]]-Table3[[#This Row],[discounted_price]])/Table3[[#This Row],[actual_price]]*100</f>
        <v>56.175548589341695</v>
      </c>
      <c r="J1054" s="3" t="str">
        <f>IF(Table3[[#This Row],[Discount %'[Calculated']]]&gt;=50,"Yes", "No")</f>
        <v>Yes</v>
      </c>
      <c r="K1054" s="3">
        <f>Table3[[#This Row],[actual_price]]*Table3[[#This Row],[rating]]</f>
        <v>6539.4999999999991</v>
      </c>
      <c r="L1054" s="3" t="str">
        <f>IF(Table3[[#This Row],[discounted_price]]&lt;200, "&lt;$200", IF(Table3[[#This Row],[discounted_price]]&lt;=500, "$200-$500", "&gt;$500" ))</f>
        <v>&gt;$500</v>
      </c>
      <c r="M1054" s="3">
        <f>Table3[[#This Row],[rating]]+(Table3[[#This Row],[rating_count]]/1000)</f>
        <v>12.19</v>
      </c>
      <c r="N1054" s="2" t="s">
        <v>8855</v>
      </c>
      <c r="O1054" s="2" t="s">
        <v>8856</v>
      </c>
      <c r="P1054" s="2" t="s">
        <v>8857</v>
      </c>
      <c r="Q1054" s="2" t="s">
        <v>8858</v>
      </c>
      <c r="R1054" s="2" t="s">
        <v>8859</v>
      </c>
      <c r="S1054" s="2" t="s">
        <v>8860</v>
      </c>
      <c r="T1054" s="2" t="s">
        <v>8861</v>
      </c>
      <c r="U1054" s="8" t="s">
        <v>8862</v>
      </c>
    </row>
    <row r="1055" spans="1:21" ht="45" customHeight="1" x14ac:dyDescent="0.25">
      <c r="A1055" s="7" t="s">
        <v>8863</v>
      </c>
      <c r="B1055" s="2" t="s">
        <v>8864</v>
      </c>
      <c r="C1055" s="2" t="s">
        <v>8647</v>
      </c>
      <c r="D1055" s="4">
        <v>2148</v>
      </c>
      <c r="E1055" s="4">
        <v>3645</v>
      </c>
      <c r="F1055" s="5">
        <v>0.41</v>
      </c>
      <c r="G1055" s="2">
        <v>4.0999999999999996</v>
      </c>
      <c r="H1055" s="3">
        <v>31388</v>
      </c>
      <c r="I1055" s="3">
        <f>(Table3[[#This Row],[actual_price]]-Table3[[#This Row],[discounted_price]])/Table3[[#This Row],[actual_price]]*100</f>
        <v>41.069958847736629</v>
      </c>
      <c r="J1055" s="3" t="str">
        <f>IF(Table3[[#This Row],[Discount %'[Calculated']]]&gt;=50,"Yes", "No")</f>
        <v>No</v>
      </c>
      <c r="K1055" s="3">
        <f>Table3[[#This Row],[actual_price]]*Table3[[#This Row],[rating]]</f>
        <v>14944.499999999998</v>
      </c>
      <c r="L1055" s="3" t="str">
        <f>IF(Table3[[#This Row],[discounted_price]]&lt;200, "&lt;$200", IF(Table3[[#This Row],[discounted_price]]&lt;=500, "$200-$500", "&gt;$500" ))</f>
        <v>&gt;$500</v>
      </c>
      <c r="M1055" s="3">
        <f>Table3[[#This Row],[rating]]+(Table3[[#This Row],[rating_count]]/1000)</f>
        <v>35.488</v>
      </c>
      <c r="N1055" s="2" t="s">
        <v>8865</v>
      </c>
      <c r="O1055" s="2" t="s">
        <v>8866</v>
      </c>
      <c r="P1055" s="2" t="s">
        <v>8867</v>
      </c>
      <c r="Q1055" s="2" t="s">
        <v>8868</v>
      </c>
      <c r="R1055" s="2" t="s">
        <v>8869</v>
      </c>
      <c r="S1055" s="2" t="s">
        <v>8870</v>
      </c>
      <c r="T1055" s="2" t="s">
        <v>8871</v>
      </c>
      <c r="U1055" s="8" t="s">
        <v>8872</v>
      </c>
    </row>
    <row r="1056" spans="1:21" ht="45" customHeight="1" x14ac:dyDescent="0.25">
      <c r="A1056" s="7" t="s">
        <v>8873</v>
      </c>
      <c r="B1056" s="2" t="s">
        <v>8874</v>
      </c>
      <c r="C1056" s="2" t="s">
        <v>8875</v>
      </c>
      <c r="D1056" s="4">
        <v>3599</v>
      </c>
      <c r="E1056" s="4">
        <v>7950</v>
      </c>
      <c r="F1056" s="5">
        <v>0.55000000000000004</v>
      </c>
      <c r="G1056" s="2">
        <v>4.2</v>
      </c>
      <c r="H1056" s="3">
        <v>136</v>
      </c>
      <c r="I1056" s="3">
        <f>(Table3[[#This Row],[actual_price]]-Table3[[#This Row],[discounted_price]])/Table3[[#This Row],[actual_price]]*100</f>
        <v>54.729559748427668</v>
      </c>
      <c r="J1056" s="3" t="str">
        <f>IF(Table3[[#This Row],[Discount %'[Calculated']]]&gt;=50,"Yes", "No")</f>
        <v>Yes</v>
      </c>
      <c r="K1056" s="3">
        <f>Table3[[#This Row],[actual_price]]*Table3[[#This Row],[rating]]</f>
        <v>33390</v>
      </c>
      <c r="L1056" s="3" t="str">
        <f>IF(Table3[[#This Row],[discounted_price]]&lt;200, "&lt;$200", IF(Table3[[#This Row],[discounted_price]]&lt;=500, "$200-$500", "&gt;$500" ))</f>
        <v>&gt;$500</v>
      </c>
      <c r="M1056" s="3">
        <f>Table3[[#This Row],[rating]]+(Table3[[#This Row],[rating_count]]/1000)</f>
        <v>4.3360000000000003</v>
      </c>
      <c r="N1056" s="2" t="s">
        <v>8876</v>
      </c>
      <c r="O1056" s="2" t="s">
        <v>8877</v>
      </c>
      <c r="P1056" s="2" t="s">
        <v>8878</v>
      </c>
      <c r="Q1056" s="2" t="s">
        <v>8879</v>
      </c>
      <c r="R1056" s="2" t="s">
        <v>8880</v>
      </c>
      <c r="S1056" s="2" t="s">
        <v>8881</v>
      </c>
      <c r="T1056" s="2" t="s">
        <v>8882</v>
      </c>
      <c r="U1056" s="8" t="s">
        <v>8883</v>
      </c>
    </row>
    <row r="1057" spans="1:21" ht="45" customHeight="1" x14ac:dyDescent="0.25">
      <c r="A1057" s="7" t="s">
        <v>8884</v>
      </c>
      <c r="B1057" s="2" t="s">
        <v>8885</v>
      </c>
      <c r="C1057" s="2" t="s">
        <v>8886</v>
      </c>
      <c r="D1057" s="2">
        <v>351</v>
      </c>
      <c r="E1057" s="2">
        <v>999</v>
      </c>
      <c r="F1057" s="5">
        <v>0.65</v>
      </c>
      <c r="G1057" s="2">
        <v>4</v>
      </c>
      <c r="H1057" s="3">
        <v>5380</v>
      </c>
      <c r="I1057" s="3">
        <f>(Table3[[#This Row],[actual_price]]-Table3[[#This Row],[discounted_price]])/Table3[[#This Row],[actual_price]]*100</f>
        <v>64.86486486486487</v>
      </c>
      <c r="J1057" s="3" t="str">
        <f>IF(Table3[[#This Row],[Discount %'[Calculated']]]&gt;=50,"Yes", "No")</f>
        <v>Yes</v>
      </c>
      <c r="K1057" s="3">
        <f>Table3[[#This Row],[actual_price]]*Table3[[#This Row],[rating]]</f>
        <v>3996</v>
      </c>
      <c r="L1057" s="3" t="str">
        <f>IF(Table3[[#This Row],[discounted_price]]&lt;200, "&lt;$200", IF(Table3[[#This Row],[discounted_price]]&lt;=500, "$200-$500", "&gt;$500" ))</f>
        <v>$200-$500</v>
      </c>
      <c r="M1057" s="3">
        <f>Table3[[#This Row],[rating]]+(Table3[[#This Row],[rating_count]]/1000)</f>
        <v>9.379999999999999</v>
      </c>
      <c r="N1057" s="2" t="s">
        <v>8887</v>
      </c>
      <c r="O1057" s="2" t="s">
        <v>8888</v>
      </c>
      <c r="P1057" s="2" t="s">
        <v>8889</v>
      </c>
      <c r="Q1057" s="2" t="s">
        <v>8890</v>
      </c>
      <c r="R1057" s="2" t="s">
        <v>8891</v>
      </c>
      <c r="S1057" s="2" t="s">
        <v>8892</v>
      </c>
      <c r="T1057" s="2" t="s">
        <v>8893</v>
      </c>
      <c r="U1057" s="8" t="s">
        <v>8894</v>
      </c>
    </row>
    <row r="1058" spans="1:21" ht="45" customHeight="1" x14ac:dyDescent="0.25">
      <c r="A1058" s="7" t="s">
        <v>8895</v>
      </c>
      <c r="B1058" s="2" t="s">
        <v>8896</v>
      </c>
      <c r="C1058" s="2" t="s">
        <v>8897</v>
      </c>
      <c r="D1058" s="4">
        <v>1614</v>
      </c>
      <c r="E1058" s="4">
        <v>1745</v>
      </c>
      <c r="F1058" s="5">
        <v>0.08</v>
      </c>
      <c r="G1058" s="2">
        <v>4.3</v>
      </c>
      <c r="H1058" s="3">
        <v>37974</v>
      </c>
      <c r="I1058" s="3">
        <f>(Table3[[#This Row],[actual_price]]-Table3[[#This Row],[discounted_price]])/Table3[[#This Row],[actual_price]]*100</f>
        <v>7.5071633237822342</v>
      </c>
      <c r="J1058" s="3" t="str">
        <f>IF(Table3[[#This Row],[Discount %'[Calculated']]]&gt;=50,"Yes", "No")</f>
        <v>No</v>
      </c>
      <c r="K1058" s="3">
        <f>Table3[[#This Row],[actual_price]]*Table3[[#This Row],[rating]]</f>
        <v>7503.5</v>
      </c>
      <c r="L1058" s="3" t="str">
        <f>IF(Table3[[#This Row],[discounted_price]]&lt;200, "&lt;$200", IF(Table3[[#This Row],[discounted_price]]&lt;=500, "$200-$500", "&gt;$500" ))</f>
        <v>&gt;$500</v>
      </c>
      <c r="M1058" s="3">
        <f>Table3[[#This Row],[rating]]+(Table3[[#This Row],[rating_count]]/1000)</f>
        <v>42.273999999999994</v>
      </c>
      <c r="N1058" s="2" t="s">
        <v>8898</v>
      </c>
      <c r="O1058" s="2" t="s">
        <v>8899</v>
      </c>
      <c r="P1058" s="2" t="s">
        <v>8900</v>
      </c>
      <c r="Q1058" s="2" t="s">
        <v>8901</v>
      </c>
      <c r="R1058" s="2" t="s">
        <v>8902</v>
      </c>
      <c r="S1058" s="2" t="s">
        <v>8903</v>
      </c>
      <c r="T1058" s="2" t="s">
        <v>8904</v>
      </c>
      <c r="U1058" s="8" t="s">
        <v>8905</v>
      </c>
    </row>
    <row r="1059" spans="1:21" ht="45" customHeight="1" x14ac:dyDescent="0.25">
      <c r="A1059" s="7" t="s">
        <v>8906</v>
      </c>
      <c r="B1059" s="2" t="s">
        <v>8907</v>
      </c>
      <c r="C1059" s="2" t="s">
        <v>8844</v>
      </c>
      <c r="D1059" s="2">
        <v>719</v>
      </c>
      <c r="E1059" s="4">
        <v>1295</v>
      </c>
      <c r="F1059" s="5">
        <v>0.44</v>
      </c>
      <c r="G1059" s="2">
        <v>4.2</v>
      </c>
      <c r="H1059" s="3">
        <v>17218</v>
      </c>
      <c r="I1059" s="3">
        <f>(Table3[[#This Row],[actual_price]]-Table3[[#This Row],[discounted_price]])/Table3[[#This Row],[actual_price]]*100</f>
        <v>44.478764478764475</v>
      </c>
      <c r="J1059" s="3" t="str">
        <f>IF(Table3[[#This Row],[Discount %'[Calculated']]]&gt;=50,"Yes", "No")</f>
        <v>No</v>
      </c>
      <c r="K1059" s="3">
        <f>Table3[[#This Row],[actual_price]]*Table3[[#This Row],[rating]]</f>
        <v>5439</v>
      </c>
      <c r="L1059" s="3" t="str">
        <f>IF(Table3[[#This Row],[discounted_price]]&lt;200, "&lt;$200", IF(Table3[[#This Row],[discounted_price]]&lt;=500, "$200-$500", "&gt;$500" ))</f>
        <v>&gt;$500</v>
      </c>
      <c r="M1059" s="3">
        <f>Table3[[#This Row],[rating]]+(Table3[[#This Row],[rating_count]]/1000)</f>
        <v>21.417999999999999</v>
      </c>
      <c r="N1059" s="2" t="s">
        <v>8908</v>
      </c>
      <c r="O1059" s="2" t="s">
        <v>8909</v>
      </c>
      <c r="P1059" s="2" t="s">
        <v>8910</v>
      </c>
      <c r="Q1059" s="2" t="s">
        <v>8911</v>
      </c>
      <c r="R1059" s="2" t="s">
        <v>8912</v>
      </c>
      <c r="S1059" s="2" t="s">
        <v>8913</v>
      </c>
      <c r="T1059" s="2" t="s">
        <v>8914</v>
      </c>
      <c r="U1059" s="8" t="s">
        <v>8915</v>
      </c>
    </row>
    <row r="1060" spans="1:21" ht="45" customHeight="1" x14ac:dyDescent="0.25">
      <c r="A1060" s="7" t="s">
        <v>8916</v>
      </c>
      <c r="B1060" s="2" t="s">
        <v>8917</v>
      </c>
      <c r="C1060" s="2" t="s">
        <v>8574</v>
      </c>
      <c r="D1060" s="2">
        <v>678</v>
      </c>
      <c r="E1060" s="4">
        <v>1499</v>
      </c>
      <c r="F1060" s="5">
        <v>0.55000000000000004</v>
      </c>
      <c r="G1060" s="2">
        <v>4.2</v>
      </c>
      <c r="H1060" s="3">
        <v>900</v>
      </c>
      <c r="I1060" s="3">
        <f>(Table3[[#This Row],[actual_price]]-Table3[[#This Row],[discounted_price]])/Table3[[#This Row],[actual_price]]*100</f>
        <v>54.769846564376245</v>
      </c>
      <c r="J1060" s="3" t="str">
        <f>IF(Table3[[#This Row],[Discount %'[Calculated']]]&gt;=50,"Yes", "No")</f>
        <v>Yes</v>
      </c>
      <c r="K1060" s="3">
        <f>Table3[[#This Row],[actual_price]]*Table3[[#This Row],[rating]]</f>
        <v>6295.8</v>
      </c>
      <c r="L1060" s="3" t="str">
        <f>IF(Table3[[#This Row],[discounted_price]]&lt;200, "&lt;$200", IF(Table3[[#This Row],[discounted_price]]&lt;=500, "$200-$500", "&gt;$500" ))</f>
        <v>&gt;$500</v>
      </c>
      <c r="M1060" s="3">
        <f>Table3[[#This Row],[rating]]+(Table3[[#This Row],[rating_count]]/1000)</f>
        <v>5.1000000000000005</v>
      </c>
      <c r="N1060" s="2" t="s">
        <v>8918</v>
      </c>
      <c r="O1060" s="2" t="s">
        <v>8919</v>
      </c>
      <c r="P1060" s="2" t="s">
        <v>8920</v>
      </c>
      <c r="Q1060" s="2" t="s">
        <v>8921</v>
      </c>
      <c r="R1060" s="2" t="s">
        <v>8922</v>
      </c>
      <c r="S1060" s="2" t="s">
        <v>8923</v>
      </c>
      <c r="T1060" s="2" t="s">
        <v>8924</v>
      </c>
      <c r="U1060" s="8" t="s">
        <v>8925</v>
      </c>
    </row>
    <row r="1061" spans="1:21" ht="45" customHeight="1" x14ac:dyDescent="0.25">
      <c r="A1061" s="7" t="s">
        <v>8926</v>
      </c>
      <c r="B1061" s="2" t="s">
        <v>8927</v>
      </c>
      <c r="C1061" s="2" t="s">
        <v>8762</v>
      </c>
      <c r="D1061" s="2">
        <v>809</v>
      </c>
      <c r="E1061" s="4">
        <v>1545</v>
      </c>
      <c r="F1061" s="5">
        <v>0.48</v>
      </c>
      <c r="G1061" s="2">
        <v>3.7</v>
      </c>
      <c r="H1061" s="3">
        <v>976</v>
      </c>
      <c r="I1061" s="3">
        <f>(Table3[[#This Row],[actual_price]]-Table3[[#This Row],[discounted_price]])/Table3[[#This Row],[actual_price]]*100</f>
        <v>47.637540453074436</v>
      </c>
      <c r="J1061" s="3" t="str">
        <f>IF(Table3[[#This Row],[Discount %'[Calculated']]]&gt;=50,"Yes", "No")</f>
        <v>No</v>
      </c>
      <c r="K1061" s="3">
        <f>Table3[[#This Row],[actual_price]]*Table3[[#This Row],[rating]]</f>
        <v>5716.5</v>
      </c>
      <c r="L1061" s="3" t="str">
        <f>IF(Table3[[#This Row],[discounted_price]]&lt;200, "&lt;$200", IF(Table3[[#This Row],[discounted_price]]&lt;=500, "$200-$500", "&gt;$500" ))</f>
        <v>&gt;$500</v>
      </c>
      <c r="M1061" s="3">
        <f>Table3[[#This Row],[rating]]+(Table3[[#This Row],[rating_count]]/1000)</f>
        <v>4.6760000000000002</v>
      </c>
      <c r="N1061" s="2" t="s">
        <v>8928</v>
      </c>
      <c r="O1061" s="2" t="s">
        <v>8929</v>
      </c>
      <c r="P1061" s="2" t="s">
        <v>8930</v>
      </c>
      <c r="Q1061" s="2" t="s">
        <v>8931</v>
      </c>
      <c r="R1061" s="2" t="s">
        <v>8932</v>
      </c>
      <c r="S1061" s="2" t="s">
        <v>8933</v>
      </c>
      <c r="T1061" s="2" t="s">
        <v>8934</v>
      </c>
      <c r="U1061" s="8" t="s">
        <v>8935</v>
      </c>
    </row>
    <row r="1062" spans="1:21" ht="45" customHeight="1" x14ac:dyDescent="0.25">
      <c r="A1062" s="7" t="s">
        <v>8936</v>
      </c>
      <c r="B1062" s="2" t="s">
        <v>8937</v>
      </c>
      <c r="C1062" s="2" t="s">
        <v>8938</v>
      </c>
      <c r="D1062" s="4">
        <v>1969</v>
      </c>
      <c r="E1062" s="4">
        <v>5000</v>
      </c>
      <c r="F1062" s="5">
        <v>0.61</v>
      </c>
      <c r="G1062" s="2">
        <v>4.0999999999999996</v>
      </c>
      <c r="H1062" s="3">
        <v>4927</v>
      </c>
      <c r="I1062" s="3">
        <f>(Table3[[#This Row],[actual_price]]-Table3[[#This Row],[discounted_price]])/Table3[[#This Row],[actual_price]]*100</f>
        <v>60.62</v>
      </c>
      <c r="J1062" s="3" t="str">
        <f>IF(Table3[[#This Row],[Discount %'[Calculated']]]&gt;=50,"Yes", "No")</f>
        <v>Yes</v>
      </c>
      <c r="K1062" s="3">
        <f>Table3[[#This Row],[actual_price]]*Table3[[#This Row],[rating]]</f>
        <v>20500</v>
      </c>
      <c r="L1062" s="3" t="str">
        <f>IF(Table3[[#This Row],[discounted_price]]&lt;200, "&lt;$200", IF(Table3[[#This Row],[discounted_price]]&lt;=500, "$200-$500", "&gt;$500" ))</f>
        <v>&gt;$500</v>
      </c>
      <c r="M1062" s="3">
        <f>Table3[[#This Row],[rating]]+(Table3[[#This Row],[rating_count]]/1000)</f>
        <v>9.0269999999999992</v>
      </c>
      <c r="N1062" s="2" t="s">
        <v>8939</v>
      </c>
      <c r="O1062" s="2" t="s">
        <v>8940</v>
      </c>
      <c r="P1062" s="2" t="s">
        <v>8941</v>
      </c>
      <c r="Q1062" s="2" t="s">
        <v>8942</v>
      </c>
      <c r="R1062" s="2" t="s">
        <v>8943</v>
      </c>
      <c r="S1062" s="2" t="s">
        <v>8944</v>
      </c>
      <c r="T1062" s="2" t="s">
        <v>8945</v>
      </c>
      <c r="U1062" s="8" t="s">
        <v>8946</v>
      </c>
    </row>
    <row r="1063" spans="1:21" ht="45" customHeight="1" x14ac:dyDescent="0.25">
      <c r="A1063" s="7" t="s">
        <v>8947</v>
      </c>
      <c r="B1063" s="2" t="s">
        <v>8948</v>
      </c>
      <c r="C1063" s="2" t="s">
        <v>8574</v>
      </c>
      <c r="D1063" s="4">
        <v>1490</v>
      </c>
      <c r="E1063" s="4">
        <v>1695</v>
      </c>
      <c r="F1063" s="5">
        <v>0.12</v>
      </c>
      <c r="G1063" s="2">
        <v>4.4000000000000004</v>
      </c>
      <c r="H1063" s="3">
        <v>3543</v>
      </c>
      <c r="I1063" s="3">
        <f>(Table3[[#This Row],[actual_price]]-Table3[[#This Row],[discounted_price]])/Table3[[#This Row],[actual_price]]*100</f>
        <v>12.094395280235988</v>
      </c>
      <c r="J1063" s="3" t="str">
        <f>IF(Table3[[#This Row],[Discount %'[Calculated']]]&gt;=50,"Yes", "No")</f>
        <v>No</v>
      </c>
      <c r="K1063" s="3">
        <f>Table3[[#This Row],[actual_price]]*Table3[[#This Row],[rating]]</f>
        <v>7458.0000000000009</v>
      </c>
      <c r="L1063" s="3" t="str">
        <f>IF(Table3[[#This Row],[discounted_price]]&lt;200, "&lt;$200", IF(Table3[[#This Row],[discounted_price]]&lt;=500, "$200-$500", "&gt;$500" ))</f>
        <v>&gt;$500</v>
      </c>
      <c r="M1063" s="3">
        <f>Table3[[#This Row],[rating]]+(Table3[[#This Row],[rating_count]]/1000)</f>
        <v>7.9430000000000005</v>
      </c>
      <c r="N1063" s="2" t="s">
        <v>8949</v>
      </c>
      <c r="O1063" s="2" t="s">
        <v>8950</v>
      </c>
      <c r="P1063" s="2" t="s">
        <v>8951</v>
      </c>
      <c r="Q1063" s="2" t="s">
        <v>8952</v>
      </c>
      <c r="R1063" s="2" t="s">
        <v>8953</v>
      </c>
      <c r="S1063" s="2" t="s">
        <v>8954</v>
      </c>
      <c r="T1063" s="2" t="s">
        <v>8955</v>
      </c>
      <c r="U1063" s="8" t="s">
        <v>8956</v>
      </c>
    </row>
    <row r="1064" spans="1:21" ht="45" customHeight="1" x14ac:dyDescent="0.25">
      <c r="A1064" s="7" t="s">
        <v>8957</v>
      </c>
      <c r="B1064" s="2" t="s">
        <v>8958</v>
      </c>
      <c r="C1064" s="2" t="s">
        <v>8552</v>
      </c>
      <c r="D1064" s="4">
        <v>2499</v>
      </c>
      <c r="E1064" s="4">
        <v>3945</v>
      </c>
      <c r="F1064" s="5">
        <v>0.37</v>
      </c>
      <c r="G1064" s="2">
        <v>3.8</v>
      </c>
      <c r="H1064" s="3">
        <v>2732</v>
      </c>
      <c r="I1064" s="3">
        <f>(Table3[[#This Row],[actual_price]]-Table3[[#This Row],[discounted_price]])/Table3[[#This Row],[actual_price]]*100</f>
        <v>36.653992395437264</v>
      </c>
      <c r="J1064" s="3" t="str">
        <f>IF(Table3[[#This Row],[Discount %'[Calculated']]]&gt;=50,"Yes", "No")</f>
        <v>No</v>
      </c>
      <c r="K1064" s="3">
        <f>Table3[[#This Row],[actual_price]]*Table3[[#This Row],[rating]]</f>
        <v>14991</v>
      </c>
      <c r="L1064" s="3" t="str">
        <f>IF(Table3[[#This Row],[discounted_price]]&lt;200, "&lt;$200", IF(Table3[[#This Row],[discounted_price]]&lt;=500, "$200-$500", "&gt;$500" ))</f>
        <v>&gt;$500</v>
      </c>
      <c r="M1064" s="3">
        <f>Table3[[#This Row],[rating]]+(Table3[[#This Row],[rating_count]]/1000)</f>
        <v>6.532</v>
      </c>
      <c r="N1064" s="2" t="s">
        <v>8959</v>
      </c>
      <c r="O1064" s="2" t="s">
        <v>8960</v>
      </c>
      <c r="P1064" s="2" t="s">
        <v>8961</v>
      </c>
      <c r="Q1064" s="2" t="s">
        <v>8962</v>
      </c>
      <c r="R1064" s="2" t="s">
        <v>8963</v>
      </c>
      <c r="S1064" s="2" t="s">
        <v>8964</v>
      </c>
      <c r="T1064" s="2" t="s">
        <v>8965</v>
      </c>
      <c r="U1064" s="8" t="s">
        <v>8966</v>
      </c>
    </row>
    <row r="1065" spans="1:21" ht="45" customHeight="1" x14ac:dyDescent="0.25">
      <c r="A1065" s="7" t="s">
        <v>8967</v>
      </c>
      <c r="B1065" s="2" t="s">
        <v>8968</v>
      </c>
      <c r="C1065" s="2" t="s">
        <v>8969</v>
      </c>
      <c r="D1065" s="4">
        <v>1665</v>
      </c>
      <c r="E1065" s="4">
        <v>2099</v>
      </c>
      <c r="F1065" s="5">
        <v>0.21</v>
      </c>
      <c r="G1065" s="2">
        <v>4</v>
      </c>
      <c r="H1065" s="3">
        <v>14368</v>
      </c>
      <c r="I1065" s="3">
        <f>(Table3[[#This Row],[actual_price]]-Table3[[#This Row],[discounted_price]])/Table3[[#This Row],[actual_price]]*100</f>
        <v>20.676512625059551</v>
      </c>
      <c r="J1065" s="3" t="str">
        <f>IF(Table3[[#This Row],[Discount %'[Calculated']]]&gt;=50,"Yes", "No")</f>
        <v>No</v>
      </c>
      <c r="K1065" s="3">
        <f>Table3[[#This Row],[actual_price]]*Table3[[#This Row],[rating]]</f>
        <v>8396</v>
      </c>
      <c r="L1065" s="3" t="str">
        <f>IF(Table3[[#This Row],[discounted_price]]&lt;200, "&lt;$200", IF(Table3[[#This Row],[discounted_price]]&lt;=500, "$200-$500", "&gt;$500" ))</f>
        <v>&gt;$500</v>
      </c>
      <c r="M1065" s="3">
        <f>Table3[[#This Row],[rating]]+(Table3[[#This Row],[rating_count]]/1000)</f>
        <v>18.368000000000002</v>
      </c>
      <c r="N1065" s="2" t="s">
        <v>8970</v>
      </c>
      <c r="O1065" s="2" t="s">
        <v>8971</v>
      </c>
      <c r="P1065" s="2" t="s">
        <v>8972</v>
      </c>
      <c r="Q1065" s="2" t="s">
        <v>8973</v>
      </c>
      <c r="R1065" s="2" t="s">
        <v>8974</v>
      </c>
      <c r="S1065" s="2" t="s">
        <v>8975</v>
      </c>
      <c r="T1065" s="2" t="s">
        <v>8976</v>
      </c>
      <c r="U1065" s="8" t="s">
        <v>8977</v>
      </c>
    </row>
    <row r="1066" spans="1:21" ht="45" customHeight="1" x14ac:dyDescent="0.25">
      <c r="A1066" s="7" t="s">
        <v>8978</v>
      </c>
      <c r="B1066" s="2" t="s">
        <v>8979</v>
      </c>
      <c r="C1066" s="2" t="s">
        <v>8647</v>
      </c>
      <c r="D1066" s="4">
        <v>3229</v>
      </c>
      <c r="E1066" s="4">
        <v>5295</v>
      </c>
      <c r="F1066" s="5">
        <v>0.39</v>
      </c>
      <c r="G1066" s="2">
        <v>4.2</v>
      </c>
      <c r="H1066" s="3">
        <v>39724</v>
      </c>
      <c r="I1066" s="3">
        <f>(Table3[[#This Row],[actual_price]]-Table3[[#This Row],[discounted_price]])/Table3[[#This Row],[actual_price]]*100</f>
        <v>39.017941454202074</v>
      </c>
      <c r="J1066" s="3" t="str">
        <f>IF(Table3[[#This Row],[Discount %'[Calculated']]]&gt;=50,"Yes", "No")</f>
        <v>No</v>
      </c>
      <c r="K1066" s="3">
        <f>Table3[[#This Row],[actual_price]]*Table3[[#This Row],[rating]]</f>
        <v>22239</v>
      </c>
      <c r="L1066" s="3" t="str">
        <f>IF(Table3[[#This Row],[discounted_price]]&lt;200, "&lt;$200", IF(Table3[[#This Row],[discounted_price]]&lt;=500, "$200-$500", "&gt;$500" ))</f>
        <v>&gt;$500</v>
      </c>
      <c r="M1066" s="3">
        <f>Table3[[#This Row],[rating]]+(Table3[[#This Row],[rating_count]]/1000)</f>
        <v>43.923999999999999</v>
      </c>
      <c r="N1066" s="2" t="s">
        <v>8980</v>
      </c>
      <c r="O1066" s="2" t="s">
        <v>8981</v>
      </c>
      <c r="P1066" s="2" t="s">
        <v>8982</v>
      </c>
      <c r="Q1066" s="2" t="s">
        <v>8983</v>
      </c>
      <c r="R1066" s="2" t="s">
        <v>8984</v>
      </c>
      <c r="S1066" s="2" t="s">
        <v>8985</v>
      </c>
      <c r="T1066" s="2" t="s">
        <v>8986</v>
      </c>
      <c r="U1066" s="8" t="s">
        <v>8987</v>
      </c>
    </row>
    <row r="1067" spans="1:21" ht="45" customHeight="1" x14ac:dyDescent="0.25">
      <c r="A1067" s="7" t="s">
        <v>8988</v>
      </c>
      <c r="B1067" s="2" t="s">
        <v>8989</v>
      </c>
      <c r="C1067" s="2" t="s">
        <v>8647</v>
      </c>
      <c r="D1067" s="4">
        <v>1799</v>
      </c>
      <c r="E1067" s="4">
        <v>3595</v>
      </c>
      <c r="F1067" s="5">
        <v>0.5</v>
      </c>
      <c r="G1067" s="2">
        <v>3.8</v>
      </c>
      <c r="H1067" s="3">
        <v>9791</v>
      </c>
      <c r="I1067" s="3">
        <f>(Table3[[#This Row],[actual_price]]-Table3[[#This Row],[discounted_price]])/Table3[[#This Row],[actual_price]]*100</f>
        <v>49.958275382475662</v>
      </c>
      <c r="J1067" s="3" t="str">
        <f>IF(Table3[[#This Row],[Discount %'[Calculated']]]&gt;=50,"Yes", "No")</f>
        <v>No</v>
      </c>
      <c r="K1067" s="3">
        <f>Table3[[#This Row],[actual_price]]*Table3[[#This Row],[rating]]</f>
        <v>13661</v>
      </c>
      <c r="L1067" s="3" t="str">
        <f>IF(Table3[[#This Row],[discounted_price]]&lt;200, "&lt;$200", IF(Table3[[#This Row],[discounted_price]]&lt;=500, "$200-$500", "&gt;$500" ))</f>
        <v>&gt;$500</v>
      </c>
      <c r="M1067" s="3">
        <f>Table3[[#This Row],[rating]]+(Table3[[#This Row],[rating_count]]/1000)</f>
        <v>13.591000000000001</v>
      </c>
      <c r="N1067" s="2" t="s">
        <v>8990</v>
      </c>
      <c r="O1067" s="2" t="s">
        <v>8991</v>
      </c>
      <c r="P1067" s="2" t="s">
        <v>8992</v>
      </c>
      <c r="Q1067" s="2" t="s">
        <v>8993</v>
      </c>
      <c r="R1067" s="2" t="s">
        <v>8994</v>
      </c>
      <c r="S1067" s="2" t="s">
        <v>8995</v>
      </c>
      <c r="T1067" s="2" t="s">
        <v>8996</v>
      </c>
      <c r="U1067" s="8" t="s">
        <v>8997</v>
      </c>
    </row>
    <row r="1068" spans="1:21" ht="45" customHeight="1" x14ac:dyDescent="0.25">
      <c r="A1068" s="7" t="s">
        <v>8998</v>
      </c>
      <c r="B1068" s="2" t="s">
        <v>8999</v>
      </c>
      <c r="C1068" s="2" t="s">
        <v>8541</v>
      </c>
      <c r="D1068" s="4">
        <v>1260</v>
      </c>
      <c r="E1068" s="4">
        <v>1699</v>
      </c>
      <c r="F1068" s="5">
        <v>0.26</v>
      </c>
      <c r="G1068" s="2">
        <v>4.2</v>
      </c>
      <c r="H1068" s="3">
        <v>2891</v>
      </c>
      <c r="I1068" s="3">
        <f>(Table3[[#This Row],[actual_price]]-Table3[[#This Row],[discounted_price]])/Table3[[#This Row],[actual_price]]*100</f>
        <v>25.838728663919952</v>
      </c>
      <c r="J1068" s="3" t="str">
        <f>IF(Table3[[#This Row],[Discount %'[Calculated']]]&gt;=50,"Yes", "No")</f>
        <v>No</v>
      </c>
      <c r="K1068" s="3">
        <f>Table3[[#This Row],[actual_price]]*Table3[[#This Row],[rating]]</f>
        <v>7135.8</v>
      </c>
      <c r="L1068" s="3" t="str">
        <f>IF(Table3[[#This Row],[discounted_price]]&lt;200, "&lt;$200", IF(Table3[[#This Row],[discounted_price]]&lt;=500, "$200-$500", "&gt;$500" ))</f>
        <v>&gt;$500</v>
      </c>
      <c r="M1068" s="3">
        <f>Table3[[#This Row],[rating]]+(Table3[[#This Row],[rating_count]]/1000)</f>
        <v>7.0910000000000002</v>
      </c>
      <c r="N1068" s="2" t="s">
        <v>9000</v>
      </c>
      <c r="O1068" s="2" t="s">
        <v>9001</v>
      </c>
      <c r="P1068" s="2" t="s">
        <v>9002</v>
      </c>
      <c r="Q1068" s="2" t="s">
        <v>9003</v>
      </c>
      <c r="R1068" s="2" t="s">
        <v>9004</v>
      </c>
      <c r="S1068" s="2" t="s">
        <v>9005</v>
      </c>
      <c r="T1068" s="2" t="s">
        <v>9006</v>
      </c>
      <c r="U1068" s="8" t="s">
        <v>9007</v>
      </c>
    </row>
    <row r="1069" spans="1:21" ht="45" customHeight="1" x14ac:dyDescent="0.25">
      <c r="A1069" s="7" t="s">
        <v>9008</v>
      </c>
      <c r="B1069" s="2" t="s">
        <v>9009</v>
      </c>
      <c r="C1069" s="2" t="s">
        <v>8552</v>
      </c>
      <c r="D1069" s="2">
        <v>749</v>
      </c>
      <c r="E1069" s="4">
        <v>1129</v>
      </c>
      <c r="F1069" s="5">
        <v>0.34</v>
      </c>
      <c r="G1069" s="2">
        <v>4</v>
      </c>
      <c r="H1069" s="3">
        <v>2446</v>
      </c>
      <c r="I1069" s="3">
        <f>(Table3[[#This Row],[actual_price]]-Table3[[#This Row],[discounted_price]])/Table3[[#This Row],[actual_price]]*100</f>
        <v>33.658104517271923</v>
      </c>
      <c r="J1069" s="3" t="str">
        <f>IF(Table3[[#This Row],[Discount %'[Calculated']]]&gt;=50,"Yes", "No")</f>
        <v>No</v>
      </c>
      <c r="K1069" s="3">
        <f>Table3[[#This Row],[actual_price]]*Table3[[#This Row],[rating]]</f>
        <v>4516</v>
      </c>
      <c r="L1069" s="3" t="str">
        <f>IF(Table3[[#This Row],[discounted_price]]&lt;200, "&lt;$200", IF(Table3[[#This Row],[discounted_price]]&lt;=500, "$200-$500", "&gt;$500" ))</f>
        <v>&gt;$500</v>
      </c>
      <c r="M1069" s="3">
        <f>Table3[[#This Row],[rating]]+(Table3[[#This Row],[rating_count]]/1000)</f>
        <v>6.4459999999999997</v>
      </c>
      <c r="N1069" s="2" t="s">
        <v>9010</v>
      </c>
      <c r="O1069" s="2" t="s">
        <v>9011</v>
      </c>
      <c r="P1069" s="2" t="s">
        <v>9012</v>
      </c>
      <c r="Q1069" s="2" t="s">
        <v>9013</v>
      </c>
      <c r="R1069" s="2" t="s">
        <v>9014</v>
      </c>
      <c r="S1069" s="2" t="s">
        <v>9015</v>
      </c>
      <c r="T1069" s="2" t="s">
        <v>9016</v>
      </c>
      <c r="U1069" s="8" t="s">
        <v>9017</v>
      </c>
    </row>
    <row r="1070" spans="1:21" ht="45" customHeight="1" x14ac:dyDescent="0.25">
      <c r="A1070" s="7" t="s">
        <v>9018</v>
      </c>
      <c r="B1070" s="2" t="s">
        <v>9019</v>
      </c>
      <c r="C1070" s="2" t="s">
        <v>8710</v>
      </c>
      <c r="D1070" s="4">
        <v>3499</v>
      </c>
      <c r="E1070" s="4">
        <v>5795</v>
      </c>
      <c r="F1070" s="5">
        <v>0.4</v>
      </c>
      <c r="G1070" s="2">
        <v>3.9</v>
      </c>
      <c r="H1070" s="3">
        <v>25340</v>
      </c>
      <c r="I1070" s="3">
        <f>(Table3[[#This Row],[actual_price]]-Table3[[#This Row],[discounted_price]])/Table3[[#This Row],[actual_price]]*100</f>
        <v>39.620362381363243</v>
      </c>
      <c r="J1070" s="3" t="str">
        <f>IF(Table3[[#This Row],[Discount %'[Calculated']]]&gt;=50,"Yes", "No")</f>
        <v>No</v>
      </c>
      <c r="K1070" s="3">
        <f>Table3[[#This Row],[actual_price]]*Table3[[#This Row],[rating]]</f>
        <v>22600.5</v>
      </c>
      <c r="L1070" s="3" t="str">
        <f>IF(Table3[[#This Row],[discounted_price]]&lt;200, "&lt;$200", IF(Table3[[#This Row],[discounted_price]]&lt;=500, "$200-$500", "&gt;$500" ))</f>
        <v>&gt;$500</v>
      </c>
      <c r="M1070" s="3">
        <f>Table3[[#This Row],[rating]]+(Table3[[#This Row],[rating_count]]/1000)</f>
        <v>29.24</v>
      </c>
      <c r="N1070" s="2" t="s">
        <v>9020</v>
      </c>
      <c r="O1070" s="2" t="s">
        <v>9021</v>
      </c>
      <c r="P1070" s="2" t="s">
        <v>9022</v>
      </c>
      <c r="Q1070" s="2" t="s">
        <v>9023</v>
      </c>
      <c r="R1070" s="2" t="s">
        <v>9024</v>
      </c>
      <c r="S1070" s="2" t="s">
        <v>9025</v>
      </c>
      <c r="T1070" s="2" t="s">
        <v>9026</v>
      </c>
      <c r="U1070" s="8" t="s">
        <v>9027</v>
      </c>
    </row>
    <row r="1071" spans="1:21" ht="45" customHeight="1" x14ac:dyDescent="0.25">
      <c r="A1071" s="7" t="s">
        <v>9028</v>
      </c>
      <c r="B1071" s="2" t="s">
        <v>9029</v>
      </c>
      <c r="C1071" s="2" t="s">
        <v>9030</v>
      </c>
      <c r="D1071" s="2">
        <v>379</v>
      </c>
      <c r="E1071" s="2">
        <v>999</v>
      </c>
      <c r="F1071" s="5">
        <v>0.62</v>
      </c>
      <c r="G1071" s="2">
        <v>4.3</v>
      </c>
      <c r="H1071" s="3">
        <v>3096</v>
      </c>
      <c r="I1071" s="3">
        <f>(Table3[[#This Row],[actual_price]]-Table3[[#This Row],[discounted_price]])/Table3[[#This Row],[actual_price]]*100</f>
        <v>62.062062062062061</v>
      </c>
      <c r="J1071" s="3" t="str">
        <f>IF(Table3[[#This Row],[Discount %'[Calculated']]]&gt;=50,"Yes", "No")</f>
        <v>Yes</v>
      </c>
      <c r="K1071" s="3">
        <f>Table3[[#This Row],[actual_price]]*Table3[[#This Row],[rating]]</f>
        <v>4295.7</v>
      </c>
      <c r="L1071" s="3" t="str">
        <f>IF(Table3[[#This Row],[discounted_price]]&lt;200, "&lt;$200", IF(Table3[[#This Row],[discounted_price]]&lt;=500, "$200-$500", "&gt;$500" ))</f>
        <v>$200-$500</v>
      </c>
      <c r="M1071" s="3">
        <f>Table3[[#This Row],[rating]]+(Table3[[#This Row],[rating_count]]/1000)</f>
        <v>7.3959999999999999</v>
      </c>
      <c r="N1071" s="2" t="s">
        <v>9031</v>
      </c>
      <c r="O1071" s="2" t="s">
        <v>9032</v>
      </c>
      <c r="P1071" s="2" t="s">
        <v>9033</v>
      </c>
      <c r="Q1071" s="2" t="s">
        <v>9034</v>
      </c>
      <c r="R1071" s="2" t="s">
        <v>9035</v>
      </c>
      <c r="S1071" s="2" t="s">
        <v>9036</v>
      </c>
      <c r="T1071" s="2" t="s">
        <v>9037</v>
      </c>
      <c r="U1071" s="8" t="s">
        <v>9038</v>
      </c>
    </row>
    <row r="1072" spans="1:21" ht="45" customHeight="1" x14ac:dyDescent="0.25">
      <c r="A1072" s="7" t="s">
        <v>9039</v>
      </c>
      <c r="B1072" s="2" t="s">
        <v>9040</v>
      </c>
      <c r="C1072" s="2" t="s">
        <v>8552</v>
      </c>
      <c r="D1072" s="4">
        <v>1099</v>
      </c>
      <c r="E1072" s="4">
        <v>2400</v>
      </c>
      <c r="F1072" s="5">
        <v>0.54</v>
      </c>
      <c r="G1072" s="2">
        <v>3.8</v>
      </c>
      <c r="H1072" s="3">
        <v>4</v>
      </c>
      <c r="I1072" s="3">
        <f>(Table3[[#This Row],[actual_price]]-Table3[[#This Row],[discounted_price]])/Table3[[#This Row],[actual_price]]*100</f>
        <v>54.208333333333336</v>
      </c>
      <c r="J1072" s="3" t="str">
        <f>IF(Table3[[#This Row],[Discount %'[Calculated']]]&gt;=50,"Yes", "No")</f>
        <v>Yes</v>
      </c>
      <c r="K1072" s="3">
        <f>Table3[[#This Row],[actual_price]]*Table3[[#This Row],[rating]]</f>
        <v>9120</v>
      </c>
      <c r="L1072" s="3" t="str">
        <f>IF(Table3[[#This Row],[discounted_price]]&lt;200, "&lt;$200", IF(Table3[[#This Row],[discounted_price]]&lt;=500, "$200-$500", "&gt;$500" ))</f>
        <v>&gt;$500</v>
      </c>
      <c r="M1072" s="3">
        <f>Table3[[#This Row],[rating]]+(Table3[[#This Row],[rating_count]]/1000)</f>
        <v>3.8039999999999998</v>
      </c>
      <c r="N1072" s="2" t="s">
        <v>9041</v>
      </c>
      <c r="O1072" s="2" t="s">
        <v>9042</v>
      </c>
      <c r="P1072" s="2" t="s">
        <v>9043</v>
      </c>
      <c r="Q1072" s="2" t="s">
        <v>9044</v>
      </c>
      <c r="R1072" s="2" t="s">
        <v>9045</v>
      </c>
      <c r="S1072" s="2" t="s">
        <v>9046</v>
      </c>
      <c r="T1072" s="2" t="s">
        <v>9047</v>
      </c>
      <c r="U1072" s="8" t="s">
        <v>9048</v>
      </c>
    </row>
    <row r="1073" spans="1:21" ht="45" customHeight="1" x14ac:dyDescent="0.25">
      <c r="A1073" s="7" t="s">
        <v>9049</v>
      </c>
      <c r="B1073" s="2" t="s">
        <v>9050</v>
      </c>
      <c r="C1073" s="2" t="s">
        <v>8762</v>
      </c>
      <c r="D1073" s="2">
        <v>749</v>
      </c>
      <c r="E1073" s="4">
        <v>1299</v>
      </c>
      <c r="F1073" s="5">
        <v>0.42</v>
      </c>
      <c r="G1073" s="2">
        <v>4</v>
      </c>
      <c r="H1073" s="3">
        <v>119</v>
      </c>
      <c r="I1073" s="3">
        <f>(Table3[[#This Row],[actual_price]]-Table3[[#This Row],[discounted_price]])/Table3[[#This Row],[actual_price]]*100</f>
        <v>42.340261739799843</v>
      </c>
      <c r="J1073" s="3" t="str">
        <f>IF(Table3[[#This Row],[Discount %'[Calculated']]]&gt;=50,"Yes", "No")</f>
        <v>No</v>
      </c>
      <c r="K1073" s="3">
        <f>Table3[[#This Row],[actual_price]]*Table3[[#This Row],[rating]]</f>
        <v>5196</v>
      </c>
      <c r="L1073" s="3" t="str">
        <f>IF(Table3[[#This Row],[discounted_price]]&lt;200, "&lt;$200", IF(Table3[[#This Row],[discounted_price]]&lt;=500, "$200-$500", "&gt;$500" ))</f>
        <v>&gt;$500</v>
      </c>
      <c r="M1073" s="3">
        <f>Table3[[#This Row],[rating]]+(Table3[[#This Row],[rating_count]]/1000)</f>
        <v>4.1189999999999998</v>
      </c>
      <c r="N1073" s="2" t="s">
        <v>9051</v>
      </c>
      <c r="O1073" s="2" t="s">
        <v>9052</v>
      </c>
      <c r="P1073" s="2" t="s">
        <v>9053</v>
      </c>
      <c r="Q1073" s="2" t="s">
        <v>9054</v>
      </c>
      <c r="R1073" s="2" t="s">
        <v>9055</v>
      </c>
      <c r="S1073" s="2" t="s">
        <v>9056</v>
      </c>
      <c r="T1073" s="2" t="s">
        <v>9057</v>
      </c>
      <c r="U1073" s="8" t="s">
        <v>9058</v>
      </c>
    </row>
    <row r="1074" spans="1:21" ht="45" customHeight="1" x14ac:dyDescent="0.25">
      <c r="A1074" s="7" t="s">
        <v>9059</v>
      </c>
      <c r="B1074" s="2" t="s">
        <v>9060</v>
      </c>
      <c r="C1074" s="2" t="s">
        <v>9061</v>
      </c>
      <c r="D1074" s="4">
        <v>1299</v>
      </c>
      <c r="E1074" s="4">
        <v>1299</v>
      </c>
      <c r="F1074" s="5">
        <v>0</v>
      </c>
      <c r="G1074" s="2">
        <v>4.2</v>
      </c>
      <c r="H1074" s="3">
        <v>40106</v>
      </c>
      <c r="I1074" s="3">
        <f>(Table3[[#This Row],[actual_price]]-Table3[[#This Row],[discounted_price]])/Table3[[#This Row],[actual_price]]*100</f>
        <v>0</v>
      </c>
      <c r="J1074" s="3" t="str">
        <f>IF(Table3[[#This Row],[Discount %'[Calculated']]]&gt;=50,"Yes", "No")</f>
        <v>No</v>
      </c>
      <c r="K1074" s="3">
        <f>Table3[[#This Row],[actual_price]]*Table3[[#This Row],[rating]]</f>
        <v>5455.8</v>
      </c>
      <c r="L1074" s="3" t="str">
        <f>IF(Table3[[#This Row],[discounted_price]]&lt;200, "&lt;$200", IF(Table3[[#This Row],[discounted_price]]&lt;=500, "$200-$500", "&gt;$500" ))</f>
        <v>&gt;$500</v>
      </c>
      <c r="M1074" s="3">
        <f>Table3[[#This Row],[rating]]+(Table3[[#This Row],[rating_count]]/1000)</f>
        <v>44.306000000000004</v>
      </c>
      <c r="N1074" s="2" t="s">
        <v>9062</v>
      </c>
      <c r="O1074" s="2" t="s">
        <v>9063</v>
      </c>
      <c r="P1074" s="2" t="s">
        <v>9064</v>
      </c>
      <c r="Q1074" s="2" t="s">
        <v>9065</v>
      </c>
      <c r="R1074" s="2" t="s">
        <v>9066</v>
      </c>
      <c r="S1074" s="2" t="s">
        <v>9067</v>
      </c>
      <c r="T1074" s="2" t="s">
        <v>9068</v>
      </c>
      <c r="U1074" s="8" t="s">
        <v>9069</v>
      </c>
    </row>
    <row r="1075" spans="1:21" ht="45" customHeight="1" x14ac:dyDescent="0.25">
      <c r="A1075" s="7" t="s">
        <v>9070</v>
      </c>
      <c r="B1075" s="2" t="s">
        <v>9071</v>
      </c>
      <c r="C1075" s="2" t="s">
        <v>8699</v>
      </c>
      <c r="D1075" s="2">
        <v>549</v>
      </c>
      <c r="E1075" s="4">
        <v>1090</v>
      </c>
      <c r="F1075" s="5">
        <v>0.5</v>
      </c>
      <c r="G1075" s="2">
        <v>4.2</v>
      </c>
      <c r="H1075" s="3">
        <v>13029</v>
      </c>
      <c r="I1075" s="3">
        <f>(Table3[[#This Row],[actual_price]]-Table3[[#This Row],[discounted_price]])/Table3[[#This Row],[actual_price]]*100</f>
        <v>49.633027522935777</v>
      </c>
      <c r="J1075" s="3" t="str">
        <f>IF(Table3[[#This Row],[Discount %'[Calculated']]]&gt;=50,"Yes", "No")</f>
        <v>No</v>
      </c>
      <c r="K1075" s="3">
        <f>Table3[[#This Row],[actual_price]]*Table3[[#This Row],[rating]]</f>
        <v>4578</v>
      </c>
      <c r="L1075" s="3" t="str">
        <f>IF(Table3[[#This Row],[discounted_price]]&lt;200, "&lt;$200", IF(Table3[[#This Row],[discounted_price]]&lt;=500, "$200-$500", "&gt;$500" ))</f>
        <v>&gt;$500</v>
      </c>
      <c r="M1075" s="3">
        <f>Table3[[#This Row],[rating]]+(Table3[[#This Row],[rating_count]]/1000)</f>
        <v>17.228999999999999</v>
      </c>
      <c r="N1075" s="2" t="s">
        <v>9072</v>
      </c>
      <c r="O1075" s="2" t="s">
        <v>9073</v>
      </c>
      <c r="P1075" s="2" t="s">
        <v>9074</v>
      </c>
      <c r="Q1075" s="2" t="s">
        <v>9075</v>
      </c>
      <c r="R1075" s="2" t="s">
        <v>9076</v>
      </c>
      <c r="S1075" s="2" t="s">
        <v>9077</v>
      </c>
      <c r="T1075" s="2" t="s">
        <v>9078</v>
      </c>
      <c r="U1075" s="8" t="s">
        <v>9079</v>
      </c>
    </row>
    <row r="1076" spans="1:21" ht="45" customHeight="1" x14ac:dyDescent="0.25">
      <c r="A1076" s="7" t="s">
        <v>9080</v>
      </c>
      <c r="B1076" s="2" t="s">
        <v>9081</v>
      </c>
      <c r="C1076" s="2" t="s">
        <v>8563</v>
      </c>
      <c r="D1076" s="2">
        <v>899</v>
      </c>
      <c r="E1076" s="4">
        <v>2000</v>
      </c>
      <c r="F1076" s="5">
        <v>0.55000000000000004</v>
      </c>
      <c r="G1076" s="2">
        <v>3.6</v>
      </c>
      <c r="H1076" s="3">
        <v>291</v>
      </c>
      <c r="I1076" s="3">
        <f>(Table3[[#This Row],[actual_price]]-Table3[[#This Row],[discounted_price]])/Table3[[#This Row],[actual_price]]*100</f>
        <v>55.05</v>
      </c>
      <c r="J1076" s="3" t="str">
        <f>IF(Table3[[#This Row],[Discount %'[Calculated']]]&gt;=50,"Yes", "No")</f>
        <v>Yes</v>
      </c>
      <c r="K1076" s="3">
        <f>Table3[[#This Row],[actual_price]]*Table3[[#This Row],[rating]]</f>
        <v>7200</v>
      </c>
      <c r="L1076" s="3" t="str">
        <f>IF(Table3[[#This Row],[discounted_price]]&lt;200, "&lt;$200", IF(Table3[[#This Row],[discounted_price]]&lt;=500, "$200-$500", "&gt;$500" ))</f>
        <v>&gt;$500</v>
      </c>
      <c r="M1076" s="3">
        <f>Table3[[#This Row],[rating]]+(Table3[[#This Row],[rating_count]]/1000)</f>
        <v>3.891</v>
      </c>
      <c r="N1076" s="2" t="s">
        <v>9082</v>
      </c>
      <c r="O1076" s="2" t="s">
        <v>9083</v>
      </c>
      <c r="P1076" s="2" t="s">
        <v>9084</v>
      </c>
      <c r="Q1076" s="2" t="s">
        <v>9085</v>
      </c>
      <c r="R1076" s="2" t="s">
        <v>9086</v>
      </c>
      <c r="S1076" s="2" t="s">
        <v>9087</v>
      </c>
      <c r="T1076" s="2" t="s">
        <v>9088</v>
      </c>
      <c r="U1076" s="8" t="s">
        <v>9089</v>
      </c>
    </row>
    <row r="1077" spans="1:21" ht="45" customHeight="1" x14ac:dyDescent="0.25">
      <c r="A1077" s="7" t="s">
        <v>9090</v>
      </c>
      <c r="B1077" s="2" t="s">
        <v>9091</v>
      </c>
      <c r="C1077" s="2" t="s">
        <v>8699</v>
      </c>
      <c r="D1077" s="4">
        <v>1321</v>
      </c>
      <c r="E1077" s="4">
        <v>1545</v>
      </c>
      <c r="F1077" s="5">
        <v>0.14000000000000001</v>
      </c>
      <c r="G1077" s="2">
        <v>4.3</v>
      </c>
      <c r="H1077" s="3">
        <v>15453</v>
      </c>
      <c r="I1077" s="3">
        <f>(Table3[[#This Row],[actual_price]]-Table3[[#This Row],[discounted_price]])/Table3[[#This Row],[actual_price]]*100</f>
        <v>14.498381877022654</v>
      </c>
      <c r="J1077" s="3" t="str">
        <f>IF(Table3[[#This Row],[Discount %'[Calculated']]]&gt;=50,"Yes", "No")</f>
        <v>No</v>
      </c>
      <c r="K1077" s="3">
        <f>Table3[[#This Row],[actual_price]]*Table3[[#This Row],[rating]]</f>
        <v>6643.5</v>
      </c>
      <c r="L1077" s="3" t="str">
        <f>IF(Table3[[#This Row],[discounted_price]]&lt;200, "&lt;$200", IF(Table3[[#This Row],[discounted_price]]&lt;=500, "$200-$500", "&gt;$500" ))</f>
        <v>&gt;$500</v>
      </c>
      <c r="M1077" s="3">
        <f>Table3[[#This Row],[rating]]+(Table3[[#This Row],[rating_count]]/1000)</f>
        <v>19.753</v>
      </c>
      <c r="N1077" s="2" t="s">
        <v>9092</v>
      </c>
      <c r="O1077" s="2" t="s">
        <v>9093</v>
      </c>
      <c r="P1077" s="2" t="s">
        <v>9094</v>
      </c>
      <c r="Q1077" s="2" t="s">
        <v>9095</v>
      </c>
      <c r="R1077" s="2" t="s">
        <v>9096</v>
      </c>
      <c r="S1077" s="2" t="s">
        <v>9097</v>
      </c>
      <c r="T1077" s="2" t="s">
        <v>9098</v>
      </c>
      <c r="U1077" s="8" t="s">
        <v>9099</v>
      </c>
    </row>
    <row r="1078" spans="1:21" ht="45" customHeight="1" x14ac:dyDescent="0.25">
      <c r="A1078" s="7" t="s">
        <v>9100</v>
      </c>
      <c r="B1078" s="2" t="s">
        <v>9101</v>
      </c>
      <c r="C1078" s="2" t="s">
        <v>8574</v>
      </c>
      <c r="D1078" s="4">
        <v>1099</v>
      </c>
      <c r="E1078" s="4">
        <v>1999</v>
      </c>
      <c r="F1078" s="5">
        <v>0.45</v>
      </c>
      <c r="G1078" s="2">
        <v>4</v>
      </c>
      <c r="H1078" s="3">
        <v>604</v>
      </c>
      <c r="I1078" s="3">
        <f>(Table3[[#This Row],[actual_price]]-Table3[[#This Row],[discounted_price]])/Table3[[#This Row],[actual_price]]*100</f>
        <v>45.022511255627812</v>
      </c>
      <c r="J1078" s="3" t="str">
        <f>IF(Table3[[#This Row],[Discount %'[Calculated']]]&gt;=50,"Yes", "No")</f>
        <v>No</v>
      </c>
      <c r="K1078" s="3">
        <f>Table3[[#This Row],[actual_price]]*Table3[[#This Row],[rating]]</f>
        <v>7996</v>
      </c>
      <c r="L1078" s="3" t="str">
        <f>IF(Table3[[#This Row],[discounted_price]]&lt;200, "&lt;$200", IF(Table3[[#This Row],[discounted_price]]&lt;=500, "$200-$500", "&gt;$500" ))</f>
        <v>&gt;$500</v>
      </c>
      <c r="M1078" s="3">
        <f>Table3[[#This Row],[rating]]+(Table3[[#This Row],[rating_count]]/1000)</f>
        <v>4.6040000000000001</v>
      </c>
      <c r="N1078" s="2" t="s">
        <v>9102</v>
      </c>
      <c r="O1078" s="2" t="s">
        <v>9103</v>
      </c>
      <c r="P1078" s="2" t="s">
        <v>9104</v>
      </c>
      <c r="Q1078" s="2" t="s">
        <v>9105</v>
      </c>
      <c r="R1078" s="2" t="s">
        <v>9106</v>
      </c>
      <c r="S1078" s="2" t="s">
        <v>9107</v>
      </c>
      <c r="T1078" s="2" t="s">
        <v>9108</v>
      </c>
      <c r="U1078" s="8" t="s">
        <v>9109</v>
      </c>
    </row>
    <row r="1079" spans="1:21" ht="45" customHeight="1" x14ac:dyDescent="0.25">
      <c r="A1079" s="7" t="s">
        <v>9110</v>
      </c>
      <c r="B1079" s="2" t="s">
        <v>9111</v>
      </c>
      <c r="C1079" s="2" t="s">
        <v>8699</v>
      </c>
      <c r="D1079" s="2">
        <v>775</v>
      </c>
      <c r="E1079" s="2">
        <v>875</v>
      </c>
      <c r="F1079" s="5">
        <v>0.11</v>
      </c>
      <c r="G1079" s="2">
        <v>4.2</v>
      </c>
      <c r="H1079" s="3">
        <v>46647</v>
      </c>
      <c r="I1079" s="3">
        <f>(Table3[[#This Row],[actual_price]]-Table3[[#This Row],[discounted_price]])/Table3[[#This Row],[actual_price]]*100</f>
        <v>11.428571428571429</v>
      </c>
      <c r="J1079" s="3" t="str">
        <f>IF(Table3[[#This Row],[Discount %'[Calculated']]]&gt;=50,"Yes", "No")</f>
        <v>No</v>
      </c>
      <c r="K1079" s="3">
        <f>Table3[[#This Row],[actual_price]]*Table3[[#This Row],[rating]]</f>
        <v>3675</v>
      </c>
      <c r="L1079" s="3" t="str">
        <f>IF(Table3[[#This Row],[discounted_price]]&lt;200, "&lt;$200", IF(Table3[[#This Row],[discounted_price]]&lt;=500, "$200-$500", "&gt;$500" ))</f>
        <v>&gt;$500</v>
      </c>
      <c r="M1079" s="3">
        <f>Table3[[#This Row],[rating]]+(Table3[[#This Row],[rating_count]]/1000)</f>
        <v>50.847000000000001</v>
      </c>
      <c r="N1079" s="2" t="s">
        <v>9112</v>
      </c>
      <c r="O1079" s="2" t="s">
        <v>9113</v>
      </c>
      <c r="P1079" s="2" t="s">
        <v>9114</v>
      </c>
      <c r="Q1079" s="2" t="s">
        <v>9115</v>
      </c>
      <c r="R1079" s="2" t="s">
        <v>9116</v>
      </c>
      <c r="S1079" s="2" t="s">
        <v>9117</v>
      </c>
      <c r="T1079" s="2" t="s">
        <v>9118</v>
      </c>
      <c r="U1079" s="8" t="s">
        <v>9119</v>
      </c>
    </row>
    <row r="1080" spans="1:21" ht="45" customHeight="1" x14ac:dyDescent="0.25">
      <c r="A1080" s="7" t="s">
        <v>9120</v>
      </c>
      <c r="B1080" s="2" t="s">
        <v>9121</v>
      </c>
      <c r="C1080" s="2" t="s">
        <v>8773</v>
      </c>
      <c r="D1080" s="4">
        <v>6299</v>
      </c>
      <c r="E1080" s="4">
        <v>15270</v>
      </c>
      <c r="F1080" s="5">
        <v>0.59</v>
      </c>
      <c r="G1080" s="2">
        <v>4.0999999999999996</v>
      </c>
      <c r="H1080" s="3">
        <v>3233</v>
      </c>
      <c r="I1080" s="3">
        <f>(Table3[[#This Row],[actual_price]]-Table3[[#This Row],[discounted_price]])/Table3[[#This Row],[actual_price]]*100</f>
        <v>58.74918140144073</v>
      </c>
      <c r="J1080" s="3" t="str">
        <f>IF(Table3[[#This Row],[Discount %'[Calculated']]]&gt;=50,"Yes", "No")</f>
        <v>Yes</v>
      </c>
      <c r="K1080" s="3">
        <f>Table3[[#This Row],[actual_price]]*Table3[[#This Row],[rating]]</f>
        <v>62606.999999999993</v>
      </c>
      <c r="L1080" s="3" t="str">
        <f>IF(Table3[[#This Row],[discounted_price]]&lt;200, "&lt;$200", IF(Table3[[#This Row],[discounted_price]]&lt;=500, "$200-$500", "&gt;$500" ))</f>
        <v>&gt;$500</v>
      </c>
      <c r="M1080" s="3">
        <f>Table3[[#This Row],[rating]]+(Table3[[#This Row],[rating_count]]/1000)</f>
        <v>7.3330000000000002</v>
      </c>
      <c r="N1080" s="2" t="s">
        <v>9122</v>
      </c>
      <c r="O1080" s="2" t="s">
        <v>9123</v>
      </c>
      <c r="P1080" s="2" t="s">
        <v>9124</v>
      </c>
      <c r="Q1080" s="2" t="s">
        <v>9125</v>
      </c>
      <c r="R1080" s="2" t="s">
        <v>9126</v>
      </c>
      <c r="S1080" s="2" t="s">
        <v>9127</v>
      </c>
      <c r="T1080" s="2" t="s">
        <v>9128</v>
      </c>
      <c r="U1080" s="8" t="s">
        <v>9129</v>
      </c>
    </row>
    <row r="1081" spans="1:21" ht="45" customHeight="1" x14ac:dyDescent="0.25">
      <c r="A1081" s="7" t="s">
        <v>9130</v>
      </c>
      <c r="B1081" s="2" t="s">
        <v>9131</v>
      </c>
      <c r="C1081" s="2" t="s">
        <v>8897</v>
      </c>
      <c r="D1081" s="4">
        <v>3190</v>
      </c>
      <c r="E1081" s="4">
        <v>4195</v>
      </c>
      <c r="F1081" s="5">
        <v>0.24</v>
      </c>
      <c r="G1081" s="2">
        <v>4</v>
      </c>
      <c r="H1081" s="3">
        <v>1282</v>
      </c>
      <c r="I1081" s="3">
        <f>(Table3[[#This Row],[actual_price]]-Table3[[#This Row],[discounted_price]])/Table3[[#This Row],[actual_price]]*100</f>
        <v>23.957091775923718</v>
      </c>
      <c r="J1081" s="3" t="str">
        <f>IF(Table3[[#This Row],[Discount %'[Calculated']]]&gt;=50,"Yes", "No")</f>
        <v>No</v>
      </c>
      <c r="K1081" s="3">
        <f>Table3[[#This Row],[actual_price]]*Table3[[#This Row],[rating]]</f>
        <v>16780</v>
      </c>
      <c r="L1081" s="3" t="str">
        <f>IF(Table3[[#This Row],[discounted_price]]&lt;200, "&lt;$200", IF(Table3[[#This Row],[discounted_price]]&lt;=500, "$200-$500", "&gt;$500" ))</f>
        <v>&gt;$500</v>
      </c>
      <c r="M1081" s="3">
        <f>Table3[[#This Row],[rating]]+(Table3[[#This Row],[rating_count]]/1000)</f>
        <v>5.282</v>
      </c>
      <c r="N1081" s="2" t="s">
        <v>9132</v>
      </c>
      <c r="O1081" s="2" t="s">
        <v>9133</v>
      </c>
      <c r="P1081" s="2" t="s">
        <v>9134</v>
      </c>
      <c r="Q1081" s="2" t="s">
        <v>9135</v>
      </c>
      <c r="R1081" s="2" t="s">
        <v>9136</v>
      </c>
      <c r="S1081" s="2" t="s">
        <v>9137</v>
      </c>
      <c r="T1081" s="2" t="s">
        <v>9138</v>
      </c>
      <c r="U1081" s="8" t="s">
        <v>9139</v>
      </c>
    </row>
    <row r="1082" spans="1:21" ht="45" customHeight="1" x14ac:dyDescent="0.25">
      <c r="A1082" s="7" t="s">
        <v>9140</v>
      </c>
      <c r="B1082" s="2" t="s">
        <v>9141</v>
      </c>
      <c r="C1082" s="2" t="s">
        <v>8552</v>
      </c>
      <c r="D1082" s="2">
        <v>799</v>
      </c>
      <c r="E1082" s="4">
        <v>1989</v>
      </c>
      <c r="F1082" s="5">
        <v>0.6</v>
      </c>
      <c r="G1082" s="2">
        <v>4.3</v>
      </c>
      <c r="H1082" s="3">
        <v>70</v>
      </c>
      <c r="I1082" s="3">
        <f>(Table3[[#This Row],[actual_price]]-Table3[[#This Row],[discounted_price]])/Table3[[#This Row],[actual_price]]*100</f>
        <v>59.82905982905983</v>
      </c>
      <c r="J1082" s="3" t="str">
        <f>IF(Table3[[#This Row],[Discount %'[Calculated']]]&gt;=50,"Yes", "No")</f>
        <v>Yes</v>
      </c>
      <c r="K1082" s="3">
        <f>Table3[[#This Row],[actual_price]]*Table3[[#This Row],[rating]]</f>
        <v>8552.6999999999989</v>
      </c>
      <c r="L1082" s="3" t="str">
        <f>IF(Table3[[#This Row],[discounted_price]]&lt;200, "&lt;$200", IF(Table3[[#This Row],[discounted_price]]&lt;=500, "$200-$500", "&gt;$500" ))</f>
        <v>&gt;$500</v>
      </c>
      <c r="M1082" s="3">
        <f>Table3[[#This Row],[rating]]+(Table3[[#This Row],[rating_count]]/1000)</f>
        <v>4.37</v>
      </c>
      <c r="N1082" s="2" t="s">
        <v>9142</v>
      </c>
      <c r="O1082" s="2" t="s">
        <v>9143</v>
      </c>
      <c r="P1082" s="2" t="s">
        <v>9144</v>
      </c>
      <c r="Q1082" s="2" t="s">
        <v>9145</v>
      </c>
      <c r="R1082" s="2" t="s">
        <v>9146</v>
      </c>
      <c r="S1082" s="2" t="s">
        <v>9147</v>
      </c>
      <c r="T1082" s="2" t="s">
        <v>9148</v>
      </c>
      <c r="U1082" s="8" t="s">
        <v>9149</v>
      </c>
    </row>
    <row r="1083" spans="1:21" ht="45" customHeight="1" x14ac:dyDescent="0.25">
      <c r="A1083" s="7" t="s">
        <v>9150</v>
      </c>
      <c r="B1083" s="2" t="s">
        <v>9151</v>
      </c>
      <c r="C1083" s="2" t="s">
        <v>8938</v>
      </c>
      <c r="D1083" s="4">
        <v>2699</v>
      </c>
      <c r="E1083" s="4">
        <v>5000</v>
      </c>
      <c r="F1083" s="5">
        <v>0.46</v>
      </c>
      <c r="G1083" s="2">
        <v>4</v>
      </c>
      <c r="H1083" s="3">
        <v>26164</v>
      </c>
      <c r="I1083" s="3">
        <f>(Table3[[#This Row],[actual_price]]-Table3[[#This Row],[discounted_price]])/Table3[[#This Row],[actual_price]]*100</f>
        <v>46.02</v>
      </c>
      <c r="J1083" s="3" t="str">
        <f>IF(Table3[[#This Row],[Discount %'[Calculated']]]&gt;=50,"Yes", "No")</f>
        <v>No</v>
      </c>
      <c r="K1083" s="3">
        <f>Table3[[#This Row],[actual_price]]*Table3[[#This Row],[rating]]</f>
        <v>20000</v>
      </c>
      <c r="L1083" s="3" t="str">
        <f>IF(Table3[[#This Row],[discounted_price]]&lt;200, "&lt;$200", IF(Table3[[#This Row],[discounted_price]]&lt;=500, "$200-$500", "&gt;$500" ))</f>
        <v>&gt;$500</v>
      </c>
      <c r="M1083" s="3">
        <f>Table3[[#This Row],[rating]]+(Table3[[#This Row],[rating_count]]/1000)</f>
        <v>30.164000000000001</v>
      </c>
      <c r="N1083" s="2" t="s">
        <v>9152</v>
      </c>
      <c r="O1083" s="2" t="s">
        <v>9153</v>
      </c>
      <c r="P1083" s="2" t="s">
        <v>9154</v>
      </c>
      <c r="Q1083" s="2" t="s">
        <v>9155</v>
      </c>
      <c r="R1083" s="2" t="s">
        <v>9156</v>
      </c>
      <c r="S1083" s="2" t="s">
        <v>9157</v>
      </c>
      <c r="T1083" s="2" t="s">
        <v>9158</v>
      </c>
      <c r="U1083" s="8" t="s">
        <v>9159</v>
      </c>
    </row>
    <row r="1084" spans="1:21" ht="45" customHeight="1" x14ac:dyDescent="0.25">
      <c r="A1084" s="7" t="s">
        <v>9160</v>
      </c>
      <c r="B1084" s="2" t="s">
        <v>9161</v>
      </c>
      <c r="C1084" s="2" t="s">
        <v>8699</v>
      </c>
      <c r="D1084" s="2">
        <v>599</v>
      </c>
      <c r="E1084" s="2">
        <v>990</v>
      </c>
      <c r="F1084" s="5">
        <v>0.39</v>
      </c>
      <c r="G1084" s="2">
        <v>3.9</v>
      </c>
      <c r="H1084" s="3">
        <v>16166</v>
      </c>
      <c r="I1084" s="3">
        <f>(Table3[[#This Row],[actual_price]]-Table3[[#This Row],[discounted_price]])/Table3[[#This Row],[actual_price]]*100</f>
        <v>39.494949494949495</v>
      </c>
      <c r="J1084" s="3" t="str">
        <f>IF(Table3[[#This Row],[Discount %'[Calculated']]]&gt;=50,"Yes", "No")</f>
        <v>No</v>
      </c>
      <c r="K1084" s="3">
        <f>Table3[[#This Row],[actual_price]]*Table3[[#This Row],[rating]]</f>
        <v>3861</v>
      </c>
      <c r="L1084" s="3" t="str">
        <f>IF(Table3[[#This Row],[discounted_price]]&lt;200, "&lt;$200", IF(Table3[[#This Row],[discounted_price]]&lt;=500, "$200-$500", "&gt;$500" ))</f>
        <v>&gt;$500</v>
      </c>
      <c r="M1084" s="3">
        <f>Table3[[#This Row],[rating]]+(Table3[[#This Row],[rating_count]]/1000)</f>
        <v>20.065999999999999</v>
      </c>
      <c r="N1084" s="2" t="s">
        <v>9162</v>
      </c>
      <c r="O1084" s="2" t="s">
        <v>9163</v>
      </c>
      <c r="P1084" s="2" t="s">
        <v>9164</v>
      </c>
      <c r="Q1084" s="2" t="s">
        <v>9165</v>
      </c>
      <c r="R1084" s="2" t="s">
        <v>9166</v>
      </c>
      <c r="S1084" s="2" t="s">
        <v>9167</v>
      </c>
      <c r="T1084" s="2" t="s">
        <v>9168</v>
      </c>
      <c r="U1084" s="8" t="s">
        <v>9169</v>
      </c>
    </row>
    <row r="1085" spans="1:21" ht="45" customHeight="1" x14ac:dyDescent="0.25">
      <c r="A1085" s="7" t="s">
        <v>9170</v>
      </c>
      <c r="B1085" s="2" t="s">
        <v>9171</v>
      </c>
      <c r="C1085" s="2" t="s">
        <v>8762</v>
      </c>
      <c r="D1085" s="2">
        <v>749</v>
      </c>
      <c r="E1085" s="4">
        <v>1111</v>
      </c>
      <c r="F1085" s="5">
        <v>0.33</v>
      </c>
      <c r="G1085" s="2">
        <v>4.2</v>
      </c>
      <c r="H1085" s="3">
        <v>35693</v>
      </c>
      <c r="I1085" s="3">
        <f>(Table3[[#This Row],[actual_price]]-Table3[[#This Row],[discounted_price]])/Table3[[#This Row],[actual_price]]*100</f>
        <v>32.583258325832581</v>
      </c>
      <c r="J1085" s="3" t="str">
        <f>IF(Table3[[#This Row],[Discount %'[Calculated']]]&gt;=50,"Yes", "No")</f>
        <v>No</v>
      </c>
      <c r="K1085" s="3">
        <f>Table3[[#This Row],[actual_price]]*Table3[[#This Row],[rating]]</f>
        <v>4666.2</v>
      </c>
      <c r="L1085" s="3" t="str">
        <f>IF(Table3[[#This Row],[discounted_price]]&lt;200, "&lt;$200", IF(Table3[[#This Row],[discounted_price]]&lt;=500, "$200-$500", "&gt;$500" ))</f>
        <v>&gt;$500</v>
      </c>
      <c r="M1085" s="3">
        <f>Table3[[#This Row],[rating]]+(Table3[[#This Row],[rating_count]]/1000)</f>
        <v>39.893000000000001</v>
      </c>
      <c r="N1085" s="2" t="s">
        <v>9172</v>
      </c>
      <c r="O1085" s="2" t="s">
        <v>9173</v>
      </c>
      <c r="P1085" s="2" t="s">
        <v>9174</v>
      </c>
      <c r="Q1085" s="2" t="s">
        <v>9175</v>
      </c>
      <c r="R1085" s="2" t="s">
        <v>9176</v>
      </c>
      <c r="S1085" s="2" t="s">
        <v>9177</v>
      </c>
      <c r="T1085" s="2" t="s">
        <v>9178</v>
      </c>
      <c r="U1085" s="8" t="s">
        <v>9179</v>
      </c>
    </row>
    <row r="1086" spans="1:21" ht="45" customHeight="1" x14ac:dyDescent="0.25">
      <c r="A1086" s="7" t="s">
        <v>9180</v>
      </c>
      <c r="B1086" s="2" t="s">
        <v>9181</v>
      </c>
      <c r="C1086" s="2" t="s">
        <v>8773</v>
      </c>
      <c r="D1086" s="4">
        <v>6199</v>
      </c>
      <c r="E1086" s="4">
        <v>10400</v>
      </c>
      <c r="F1086" s="5">
        <v>0.4</v>
      </c>
      <c r="G1086" s="2">
        <v>4.0999999999999996</v>
      </c>
      <c r="H1086" s="3">
        <v>14391</v>
      </c>
      <c r="I1086" s="3">
        <f>(Table3[[#This Row],[actual_price]]-Table3[[#This Row],[discounted_price]])/Table3[[#This Row],[actual_price]]*100</f>
        <v>40.394230769230774</v>
      </c>
      <c r="J1086" s="3" t="str">
        <f>IF(Table3[[#This Row],[Discount %'[Calculated']]]&gt;=50,"Yes", "No")</f>
        <v>No</v>
      </c>
      <c r="K1086" s="3">
        <f>Table3[[#This Row],[actual_price]]*Table3[[#This Row],[rating]]</f>
        <v>42639.999999999993</v>
      </c>
      <c r="L1086" s="3" t="str">
        <f>IF(Table3[[#This Row],[discounted_price]]&lt;200, "&lt;$200", IF(Table3[[#This Row],[discounted_price]]&lt;=500, "$200-$500", "&gt;$500" ))</f>
        <v>&gt;$500</v>
      </c>
      <c r="M1086" s="3">
        <f>Table3[[#This Row],[rating]]+(Table3[[#This Row],[rating_count]]/1000)</f>
        <v>18.491</v>
      </c>
      <c r="N1086" s="2" t="s">
        <v>9182</v>
      </c>
      <c r="O1086" s="2" t="s">
        <v>9183</v>
      </c>
      <c r="P1086" s="2" t="s">
        <v>9184</v>
      </c>
      <c r="Q1086" s="2" t="s">
        <v>9185</v>
      </c>
      <c r="R1086" s="2" t="s">
        <v>9186</v>
      </c>
      <c r="S1086" s="2" t="s">
        <v>9187</v>
      </c>
      <c r="T1086" s="2" t="s">
        <v>9188</v>
      </c>
      <c r="U1086" s="8" t="s">
        <v>9189</v>
      </c>
    </row>
    <row r="1087" spans="1:21" ht="45" customHeight="1" x14ac:dyDescent="0.25">
      <c r="A1087" s="7" t="s">
        <v>9190</v>
      </c>
      <c r="B1087" s="2" t="s">
        <v>9191</v>
      </c>
      <c r="C1087" s="2" t="s">
        <v>9192</v>
      </c>
      <c r="D1087" s="4">
        <v>1819</v>
      </c>
      <c r="E1087" s="4">
        <v>2490</v>
      </c>
      <c r="F1087" s="5">
        <v>0.27</v>
      </c>
      <c r="G1087" s="2">
        <v>4.4000000000000004</v>
      </c>
      <c r="H1087" s="3">
        <v>7946</v>
      </c>
      <c r="I1087" s="3">
        <f>(Table3[[#This Row],[actual_price]]-Table3[[#This Row],[discounted_price]])/Table3[[#This Row],[actual_price]]*100</f>
        <v>26.947791164658636</v>
      </c>
      <c r="J1087" s="3" t="str">
        <f>IF(Table3[[#This Row],[Discount %'[Calculated']]]&gt;=50,"Yes", "No")</f>
        <v>No</v>
      </c>
      <c r="K1087" s="3">
        <f>Table3[[#This Row],[actual_price]]*Table3[[#This Row],[rating]]</f>
        <v>10956</v>
      </c>
      <c r="L1087" s="3" t="str">
        <f>IF(Table3[[#This Row],[discounted_price]]&lt;200, "&lt;$200", IF(Table3[[#This Row],[discounted_price]]&lt;=500, "$200-$500", "&gt;$500" ))</f>
        <v>&gt;$500</v>
      </c>
      <c r="M1087" s="3">
        <f>Table3[[#This Row],[rating]]+(Table3[[#This Row],[rating_count]]/1000)</f>
        <v>12.346</v>
      </c>
      <c r="N1087" s="2" t="s">
        <v>9193</v>
      </c>
      <c r="O1087" s="2" t="s">
        <v>9194</v>
      </c>
      <c r="P1087" s="2" t="s">
        <v>9195</v>
      </c>
      <c r="Q1087" s="2" t="s">
        <v>9196</v>
      </c>
      <c r="R1087" s="2" t="s">
        <v>9197</v>
      </c>
      <c r="S1087" s="2" t="s">
        <v>9198</v>
      </c>
      <c r="T1087" s="2" t="s">
        <v>9199</v>
      </c>
      <c r="U1087" s="8" t="s">
        <v>9200</v>
      </c>
    </row>
    <row r="1088" spans="1:21" ht="45" customHeight="1" x14ac:dyDescent="0.25">
      <c r="A1088" s="7" t="s">
        <v>9201</v>
      </c>
      <c r="B1088" s="2" t="s">
        <v>9202</v>
      </c>
      <c r="C1088" s="2" t="s">
        <v>8762</v>
      </c>
      <c r="D1088" s="4">
        <v>1199</v>
      </c>
      <c r="E1088" s="4">
        <v>1900</v>
      </c>
      <c r="F1088" s="5">
        <v>0.37</v>
      </c>
      <c r="G1088" s="2">
        <v>4</v>
      </c>
      <c r="H1088" s="3">
        <v>1765</v>
      </c>
      <c r="I1088" s="3">
        <f>(Table3[[#This Row],[actual_price]]-Table3[[#This Row],[discounted_price]])/Table3[[#This Row],[actual_price]]*100</f>
        <v>36.89473684210526</v>
      </c>
      <c r="J1088" s="3" t="str">
        <f>IF(Table3[[#This Row],[Discount %'[Calculated']]]&gt;=50,"Yes", "No")</f>
        <v>No</v>
      </c>
      <c r="K1088" s="3">
        <f>Table3[[#This Row],[actual_price]]*Table3[[#This Row],[rating]]</f>
        <v>7600</v>
      </c>
      <c r="L1088" s="3" t="str">
        <f>IF(Table3[[#This Row],[discounted_price]]&lt;200, "&lt;$200", IF(Table3[[#This Row],[discounted_price]]&lt;=500, "$200-$500", "&gt;$500" ))</f>
        <v>&gt;$500</v>
      </c>
      <c r="M1088" s="3">
        <f>Table3[[#This Row],[rating]]+(Table3[[#This Row],[rating_count]]/1000)</f>
        <v>5.7649999999999997</v>
      </c>
      <c r="N1088" s="2" t="s">
        <v>9203</v>
      </c>
      <c r="O1088" s="2" t="s">
        <v>9204</v>
      </c>
      <c r="P1088" s="2" t="s">
        <v>9205</v>
      </c>
      <c r="Q1088" s="2" t="s">
        <v>9206</v>
      </c>
      <c r="R1088" s="2" t="s">
        <v>9207</v>
      </c>
      <c r="S1088" s="2" t="s">
        <v>9208</v>
      </c>
      <c r="T1088" s="2" t="s">
        <v>9209</v>
      </c>
      <c r="U1088" s="8" t="s">
        <v>9210</v>
      </c>
    </row>
    <row r="1089" spans="1:21" ht="45" customHeight="1" x14ac:dyDescent="0.25">
      <c r="A1089" s="7" t="s">
        <v>9211</v>
      </c>
      <c r="B1089" s="2" t="s">
        <v>9212</v>
      </c>
      <c r="C1089" s="2" t="s">
        <v>8710</v>
      </c>
      <c r="D1089" s="4">
        <v>3249</v>
      </c>
      <c r="E1089" s="4">
        <v>6295</v>
      </c>
      <c r="F1089" s="5">
        <v>0.48</v>
      </c>
      <c r="G1089" s="2">
        <v>3.8</v>
      </c>
      <c r="H1089" s="3">
        <v>14062</v>
      </c>
      <c r="I1089" s="3">
        <f>(Table3[[#This Row],[actual_price]]-Table3[[#This Row],[discounted_price]])/Table3[[#This Row],[actual_price]]*100</f>
        <v>48.387609213661634</v>
      </c>
      <c r="J1089" s="3" t="str">
        <f>IF(Table3[[#This Row],[Discount %'[Calculated']]]&gt;=50,"Yes", "No")</f>
        <v>No</v>
      </c>
      <c r="K1089" s="3">
        <f>Table3[[#This Row],[actual_price]]*Table3[[#This Row],[rating]]</f>
        <v>23921</v>
      </c>
      <c r="L1089" s="3" t="str">
        <f>IF(Table3[[#This Row],[discounted_price]]&lt;200, "&lt;$200", IF(Table3[[#This Row],[discounted_price]]&lt;=500, "$200-$500", "&gt;$500" ))</f>
        <v>&gt;$500</v>
      </c>
      <c r="M1089" s="3">
        <f>Table3[[#This Row],[rating]]+(Table3[[#This Row],[rating_count]]/1000)</f>
        <v>17.861999999999998</v>
      </c>
      <c r="N1089" s="2" t="s">
        <v>9213</v>
      </c>
      <c r="O1089" s="2" t="s">
        <v>9214</v>
      </c>
      <c r="P1089" s="2" t="s">
        <v>9215</v>
      </c>
      <c r="Q1089" s="2" t="s">
        <v>9216</v>
      </c>
      <c r="R1089" s="2" t="s">
        <v>9217</v>
      </c>
      <c r="S1089" s="2" t="s">
        <v>9218</v>
      </c>
      <c r="T1089" s="2" t="s">
        <v>9219</v>
      </c>
      <c r="U1089" s="8" t="s">
        <v>9220</v>
      </c>
    </row>
    <row r="1090" spans="1:21" ht="45" customHeight="1" x14ac:dyDescent="0.25">
      <c r="A1090" s="7" t="s">
        <v>9221</v>
      </c>
      <c r="B1090" s="2" t="s">
        <v>9222</v>
      </c>
      <c r="C1090" s="2" t="s">
        <v>9030</v>
      </c>
      <c r="D1090" s="2">
        <v>349</v>
      </c>
      <c r="E1090" s="2">
        <v>999</v>
      </c>
      <c r="F1090" s="5">
        <v>0.65</v>
      </c>
      <c r="G1090" s="2">
        <v>4</v>
      </c>
      <c r="H1090" s="3">
        <v>15646</v>
      </c>
      <c r="I1090" s="3">
        <f>(Table3[[#This Row],[actual_price]]-Table3[[#This Row],[discounted_price]])/Table3[[#This Row],[actual_price]]*100</f>
        <v>65.06506506506507</v>
      </c>
      <c r="J1090" s="3" t="str">
        <f>IF(Table3[[#This Row],[Discount %'[Calculated']]]&gt;=50,"Yes", "No")</f>
        <v>Yes</v>
      </c>
      <c r="K1090" s="3">
        <f>Table3[[#This Row],[actual_price]]*Table3[[#This Row],[rating]]</f>
        <v>3996</v>
      </c>
      <c r="L1090" s="3" t="str">
        <f>IF(Table3[[#This Row],[discounted_price]]&lt;200, "&lt;$200", IF(Table3[[#This Row],[discounted_price]]&lt;=500, "$200-$500", "&gt;$500" ))</f>
        <v>$200-$500</v>
      </c>
      <c r="M1090" s="3">
        <f>Table3[[#This Row],[rating]]+(Table3[[#This Row],[rating_count]]/1000)</f>
        <v>19.646000000000001</v>
      </c>
      <c r="N1090" s="2" t="s">
        <v>9223</v>
      </c>
      <c r="O1090" s="2" t="s">
        <v>9224</v>
      </c>
      <c r="P1090" s="2" t="s">
        <v>9225</v>
      </c>
      <c r="Q1090" s="2" t="s">
        <v>9226</v>
      </c>
      <c r="R1090" s="2" t="s">
        <v>9227</v>
      </c>
      <c r="S1090" s="2" t="s">
        <v>9228</v>
      </c>
      <c r="T1090" s="2" t="s">
        <v>9229</v>
      </c>
      <c r="U1090" s="8" t="s">
        <v>9230</v>
      </c>
    </row>
    <row r="1091" spans="1:21" ht="45" customHeight="1" x14ac:dyDescent="0.25">
      <c r="A1091" s="7" t="s">
        <v>9231</v>
      </c>
      <c r="B1091" s="2" t="s">
        <v>9232</v>
      </c>
      <c r="C1091" s="2" t="s">
        <v>8563</v>
      </c>
      <c r="D1091" s="4">
        <v>1049</v>
      </c>
      <c r="E1091" s="4">
        <v>1699</v>
      </c>
      <c r="F1091" s="5">
        <v>0.38</v>
      </c>
      <c r="G1091" s="2">
        <v>3.1</v>
      </c>
      <c r="H1091" s="3">
        <v>111</v>
      </c>
      <c r="I1091" s="3">
        <f>(Table3[[#This Row],[actual_price]]-Table3[[#This Row],[discounted_price]])/Table3[[#This Row],[actual_price]]*100</f>
        <v>38.257798705120663</v>
      </c>
      <c r="J1091" s="3" t="str">
        <f>IF(Table3[[#This Row],[Discount %'[Calculated']]]&gt;=50,"Yes", "No")</f>
        <v>No</v>
      </c>
      <c r="K1091" s="3">
        <f>Table3[[#This Row],[actual_price]]*Table3[[#This Row],[rating]]</f>
        <v>5266.9000000000005</v>
      </c>
      <c r="L1091" s="3" t="str">
        <f>IF(Table3[[#This Row],[discounted_price]]&lt;200, "&lt;$200", IF(Table3[[#This Row],[discounted_price]]&lt;=500, "$200-$500", "&gt;$500" ))</f>
        <v>&gt;$500</v>
      </c>
      <c r="M1091" s="3">
        <f>Table3[[#This Row],[rating]]+(Table3[[#This Row],[rating_count]]/1000)</f>
        <v>3.2110000000000003</v>
      </c>
      <c r="N1091" s="2" t="s">
        <v>9233</v>
      </c>
      <c r="O1091" s="2" t="s">
        <v>9234</v>
      </c>
      <c r="P1091" s="2" t="s">
        <v>9235</v>
      </c>
      <c r="Q1091" s="2" t="s">
        <v>9236</v>
      </c>
      <c r="R1091" s="2" t="s">
        <v>9237</v>
      </c>
      <c r="S1091" s="2" t="s">
        <v>9238</v>
      </c>
      <c r="T1091" s="2" t="s">
        <v>9239</v>
      </c>
      <c r="U1091" s="8" t="s">
        <v>9240</v>
      </c>
    </row>
    <row r="1092" spans="1:21" ht="45" customHeight="1" x14ac:dyDescent="0.25">
      <c r="A1092" s="7" t="s">
        <v>9241</v>
      </c>
      <c r="B1092" s="2" t="s">
        <v>9242</v>
      </c>
      <c r="C1092" s="2" t="s">
        <v>9243</v>
      </c>
      <c r="D1092" s="2">
        <v>799</v>
      </c>
      <c r="E1092" s="4">
        <v>1500</v>
      </c>
      <c r="F1092" s="5">
        <v>0.47</v>
      </c>
      <c r="G1092" s="2">
        <v>4.3</v>
      </c>
      <c r="H1092" s="3">
        <v>9695</v>
      </c>
      <c r="I1092" s="3">
        <f>(Table3[[#This Row],[actual_price]]-Table3[[#This Row],[discounted_price]])/Table3[[#This Row],[actual_price]]*100</f>
        <v>46.733333333333334</v>
      </c>
      <c r="J1092" s="3" t="str">
        <f>IF(Table3[[#This Row],[Discount %'[Calculated']]]&gt;=50,"Yes", "No")</f>
        <v>No</v>
      </c>
      <c r="K1092" s="3">
        <f>Table3[[#This Row],[actual_price]]*Table3[[#This Row],[rating]]</f>
        <v>6450</v>
      </c>
      <c r="L1092" s="3" t="str">
        <f>IF(Table3[[#This Row],[discounted_price]]&lt;200, "&lt;$200", IF(Table3[[#This Row],[discounted_price]]&lt;=500, "$200-$500", "&gt;$500" ))</f>
        <v>&gt;$500</v>
      </c>
      <c r="M1092" s="3">
        <f>Table3[[#This Row],[rating]]+(Table3[[#This Row],[rating_count]]/1000)</f>
        <v>13.995000000000001</v>
      </c>
      <c r="N1092" s="2" t="s">
        <v>9244</v>
      </c>
      <c r="O1092" s="2" t="s">
        <v>9245</v>
      </c>
      <c r="P1092" s="2" t="s">
        <v>9246</v>
      </c>
      <c r="Q1092" s="2" t="s">
        <v>9247</v>
      </c>
      <c r="R1092" s="2" t="s">
        <v>9248</v>
      </c>
      <c r="S1092" s="2" t="s">
        <v>9249</v>
      </c>
      <c r="T1092" s="2" t="s">
        <v>9250</v>
      </c>
      <c r="U1092" s="8" t="s">
        <v>9251</v>
      </c>
    </row>
    <row r="1093" spans="1:21" ht="45" customHeight="1" x14ac:dyDescent="0.25">
      <c r="A1093" s="7" t="s">
        <v>9252</v>
      </c>
      <c r="B1093" s="2" t="s">
        <v>9253</v>
      </c>
      <c r="C1093" s="2" t="s">
        <v>8773</v>
      </c>
      <c r="D1093" s="4">
        <v>4999</v>
      </c>
      <c r="E1093" s="4">
        <v>9650</v>
      </c>
      <c r="F1093" s="5">
        <v>0.48</v>
      </c>
      <c r="G1093" s="2">
        <v>4.2</v>
      </c>
      <c r="H1093" s="3">
        <v>1772</v>
      </c>
      <c r="I1093" s="3">
        <f>(Table3[[#This Row],[actual_price]]-Table3[[#This Row],[discounted_price]])/Table3[[#This Row],[actual_price]]*100</f>
        <v>48.196891191709845</v>
      </c>
      <c r="J1093" s="3" t="str">
        <f>IF(Table3[[#This Row],[Discount %'[Calculated']]]&gt;=50,"Yes", "No")</f>
        <v>No</v>
      </c>
      <c r="K1093" s="3">
        <f>Table3[[#This Row],[actual_price]]*Table3[[#This Row],[rating]]</f>
        <v>40530</v>
      </c>
      <c r="L1093" s="3" t="str">
        <f>IF(Table3[[#This Row],[discounted_price]]&lt;200, "&lt;$200", IF(Table3[[#This Row],[discounted_price]]&lt;=500, "$200-$500", "&gt;$500" ))</f>
        <v>&gt;$500</v>
      </c>
      <c r="M1093" s="3">
        <f>Table3[[#This Row],[rating]]+(Table3[[#This Row],[rating_count]]/1000)</f>
        <v>5.9720000000000004</v>
      </c>
      <c r="N1093" s="2" t="s">
        <v>9254</v>
      </c>
      <c r="O1093" s="2" t="s">
        <v>9255</v>
      </c>
      <c r="P1093" s="2" t="s">
        <v>9256</v>
      </c>
      <c r="Q1093" s="2" t="s">
        <v>9257</v>
      </c>
      <c r="R1093" s="2" t="s">
        <v>9258</v>
      </c>
      <c r="S1093" s="2" t="s">
        <v>9259</v>
      </c>
      <c r="T1093" s="2" t="s">
        <v>9260</v>
      </c>
      <c r="U1093" s="8" t="s">
        <v>9261</v>
      </c>
    </row>
    <row r="1094" spans="1:21" ht="45" customHeight="1" x14ac:dyDescent="0.25">
      <c r="A1094" s="7" t="s">
        <v>9262</v>
      </c>
      <c r="B1094" s="2" t="s">
        <v>9263</v>
      </c>
      <c r="C1094" s="2" t="s">
        <v>8710</v>
      </c>
      <c r="D1094" s="4">
        <v>6999</v>
      </c>
      <c r="E1094" s="4">
        <v>10590</v>
      </c>
      <c r="F1094" s="5">
        <v>0.34</v>
      </c>
      <c r="G1094" s="2">
        <v>4.4000000000000004</v>
      </c>
      <c r="H1094" s="3">
        <v>11499</v>
      </c>
      <c r="I1094" s="3">
        <f>(Table3[[#This Row],[actual_price]]-Table3[[#This Row],[discounted_price]])/Table3[[#This Row],[actual_price]]*100</f>
        <v>33.909348441926348</v>
      </c>
      <c r="J1094" s="3" t="str">
        <f>IF(Table3[[#This Row],[Discount %'[Calculated']]]&gt;=50,"Yes", "No")</f>
        <v>No</v>
      </c>
      <c r="K1094" s="3">
        <f>Table3[[#This Row],[actual_price]]*Table3[[#This Row],[rating]]</f>
        <v>46596.000000000007</v>
      </c>
      <c r="L1094" s="3" t="str">
        <f>IF(Table3[[#This Row],[discounted_price]]&lt;200, "&lt;$200", IF(Table3[[#This Row],[discounted_price]]&lt;=500, "$200-$500", "&gt;$500" ))</f>
        <v>&gt;$500</v>
      </c>
      <c r="M1094" s="3">
        <f>Table3[[#This Row],[rating]]+(Table3[[#This Row],[rating_count]]/1000)</f>
        <v>15.899000000000001</v>
      </c>
      <c r="N1094" s="2" t="s">
        <v>9264</v>
      </c>
      <c r="O1094" s="2" t="s">
        <v>9265</v>
      </c>
      <c r="P1094" s="2" t="s">
        <v>9266</v>
      </c>
      <c r="Q1094" s="2" t="s">
        <v>9267</v>
      </c>
      <c r="R1094" s="2" t="s">
        <v>9268</v>
      </c>
      <c r="S1094" s="2" t="s">
        <v>9269</v>
      </c>
      <c r="T1094" s="2" t="s">
        <v>9270</v>
      </c>
      <c r="U1094" s="8" t="s">
        <v>9271</v>
      </c>
    </row>
    <row r="1095" spans="1:21" ht="45" customHeight="1" x14ac:dyDescent="0.25">
      <c r="A1095" s="7" t="s">
        <v>9272</v>
      </c>
      <c r="B1095" s="2" t="s">
        <v>9273</v>
      </c>
      <c r="C1095" s="2" t="s">
        <v>8585</v>
      </c>
      <c r="D1095" s="2">
        <v>799</v>
      </c>
      <c r="E1095" s="4">
        <v>1999</v>
      </c>
      <c r="F1095" s="5">
        <v>0.6</v>
      </c>
      <c r="G1095" s="2">
        <v>4.0999999999999996</v>
      </c>
      <c r="H1095" s="3">
        <v>2162</v>
      </c>
      <c r="I1095" s="3">
        <f>(Table3[[#This Row],[actual_price]]-Table3[[#This Row],[discounted_price]])/Table3[[#This Row],[actual_price]]*100</f>
        <v>60.030015007503756</v>
      </c>
      <c r="J1095" s="3" t="str">
        <f>IF(Table3[[#This Row],[Discount %'[Calculated']]]&gt;=50,"Yes", "No")</f>
        <v>Yes</v>
      </c>
      <c r="K1095" s="3">
        <f>Table3[[#This Row],[actual_price]]*Table3[[#This Row],[rating]]</f>
        <v>8195.9</v>
      </c>
      <c r="L1095" s="3" t="str">
        <f>IF(Table3[[#This Row],[discounted_price]]&lt;200, "&lt;$200", IF(Table3[[#This Row],[discounted_price]]&lt;=500, "$200-$500", "&gt;$500" ))</f>
        <v>&gt;$500</v>
      </c>
      <c r="M1095" s="3">
        <f>Table3[[#This Row],[rating]]+(Table3[[#This Row],[rating_count]]/1000)</f>
        <v>6.2619999999999996</v>
      </c>
      <c r="N1095" s="2" t="s">
        <v>9274</v>
      </c>
      <c r="O1095" s="2" t="s">
        <v>9275</v>
      </c>
      <c r="P1095" s="2" t="s">
        <v>9276</v>
      </c>
      <c r="Q1095" s="2" t="s">
        <v>9277</v>
      </c>
      <c r="R1095" s="2" t="s">
        <v>9278</v>
      </c>
      <c r="S1095" s="2" t="s">
        <v>9279</v>
      </c>
      <c r="T1095" s="2" t="s">
        <v>9280</v>
      </c>
      <c r="U1095" s="8" t="s">
        <v>9281</v>
      </c>
    </row>
    <row r="1096" spans="1:21" ht="45" customHeight="1" x14ac:dyDescent="0.25">
      <c r="A1096" s="7" t="s">
        <v>9282</v>
      </c>
      <c r="B1096" s="2" t="s">
        <v>9283</v>
      </c>
      <c r="C1096" s="2" t="s">
        <v>9284</v>
      </c>
      <c r="D1096" s="2">
        <v>89</v>
      </c>
      <c r="E1096" s="2">
        <v>89</v>
      </c>
      <c r="F1096" s="5">
        <v>0</v>
      </c>
      <c r="G1096" s="2">
        <v>4.2</v>
      </c>
      <c r="H1096" s="3">
        <v>19621</v>
      </c>
      <c r="I1096" s="3">
        <f>(Table3[[#This Row],[actual_price]]-Table3[[#This Row],[discounted_price]])/Table3[[#This Row],[actual_price]]*100</f>
        <v>0</v>
      </c>
      <c r="J1096" s="3" t="str">
        <f>IF(Table3[[#This Row],[Discount %'[Calculated']]]&gt;=50,"Yes", "No")</f>
        <v>No</v>
      </c>
      <c r="K1096" s="3">
        <f>Table3[[#This Row],[actual_price]]*Table3[[#This Row],[rating]]</f>
        <v>373.8</v>
      </c>
      <c r="L1096" s="3" t="str">
        <f>IF(Table3[[#This Row],[discounted_price]]&lt;200, "&lt;$200", IF(Table3[[#This Row],[discounted_price]]&lt;=500, "$200-$500", "&gt;$500" ))</f>
        <v>&lt;$200</v>
      </c>
      <c r="M1096" s="3">
        <f>Table3[[#This Row],[rating]]+(Table3[[#This Row],[rating_count]]/1000)</f>
        <v>23.820999999999998</v>
      </c>
      <c r="N1096" s="2" t="s">
        <v>9285</v>
      </c>
      <c r="O1096" s="2" t="s">
        <v>9286</v>
      </c>
      <c r="P1096" s="2" t="s">
        <v>9287</v>
      </c>
      <c r="Q1096" s="2" t="s">
        <v>9288</v>
      </c>
      <c r="R1096" s="2" t="s">
        <v>9289</v>
      </c>
      <c r="S1096" s="2" t="s">
        <v>9290</v>
      </c>
      <c r="T1096" s="2" t="s">
        <v>9291</v>
      </c>
      <c r="U1096" s="8" t="s">
        <v>9292</v>
      </c>
    </row>
    <row r="1097" spans="1:21" ht="45" customHeight="1" x14ac:dyDescent="0.25">
      <c r="A1097" s="7" t="s">
        <v>9293</v>
      </c>
      <c r="B1097" s="2" t="s">
        <v>9294</v>
      </c>
      <c r="C1097" s="2" t="s">
        <v>9295</v>
      </c>
      <c r="D1097" s="4">
        <v>1400</v>
      </c>
      <c r="E1097" s="4">
        <v>2485</v>
      </c>
      <c r="F1097" s="5">
        <v>0.44</v>
      </c>
      <c r="G1097" s="2">
        <v>4.0999999999999996</v>
      </c>
      <c r="H1097" s="3">
        <v>19998</v>
      </c>
      <c r="I1097" s="3">
        <f>(Table3[[#This Row],[actual_price]]-Table3[[#This Row],[discounted_price]])/Table3[[#This Row],[actual_price]]*100</f>
        <v>43.661971830985912</v>
      </c>
      <c r="J1097" s="3" t="str">
        <f>IF(Table3[[#This Row],[Discount %'[Calculated']]]&gt;=50,"Yes", "No")</f>
        <v>No</v>
      </c>
      <c r="K1097" s="3">
        <f>Table3[[#This Row],[actual_price]]*Table3[[#This Row],[rating]]</f>
        <v>10188.5</v>
      </c>
      <c r="L1097" s="3" t="str">
        <f>IF(Table3[[#This Row],[discounted_price]]&lt;200, "&lt;$200", IF(Table3[[#This Row],[discounted_price]]&lt;=500, "$200-$500", "&gt;$500" ))</f>
        <v>&gt;$500</v>
      </c>
      <c r="M1097" s="3">
        <f>Table3[[#This Row],[rating]]+(Table3[[#This Row],[rating_count]]/1000)</f>
        <v>24.097999999999999</v>
      </c>
      <c r="N1097" s="2" t="s">
        <v>9296</v>
      </c>
      <c r="O1097" s="2" t="s">
        <v>9297</v>
      </c>
      <c r="P1097" s="2" t="s">
        <v>9298</v>
      </c>
      <c r="Q1097" s="2" t="s">
        <v>9299</v>
      </c>
      <c r="R1097" s="2" t="s">
        <v>9300</v>
      </c>
      <c r="S1097" s="2" t="s">
        <v>9301</v>
      </c>
      <c r="T1097" s="2" t="s">
        <v>9302</v>
      </c>
      <c r="U1097" s="8" t="s">
        <v>9303</v>
      </c>
    </row>
    <row r="1098" spans="1:21" ht="45" customHeight="1" x14ac:dyDescent="0.25">
      <c r="A1098" s="7" t="s">
        <v>9304</v>
      </c>
      <c r="B1098" s="2" t="s">
        <v>9305</v>
      </c>
      <c r="C1098" s="2" t="s">
        <v>8886</v>
      </c>
      <c r="D1098" s="2">
        <v>355</v>
      </c>
      <c r="E1098" s="2">
        <v>899</v>
      </c>
      <c r="F1098" s="5">
        <v>0.61</v>
      </c>
      <c r="G1098" s="2">
        <v>4.0999999999999996</v>
      </c>
      <c r="H1098" s="3">
        <v>1051</v>
      </c>
      <c r="I1098" s="3">
        <f>(Table3[[#This Row],[actual_price]]-Table3[[#This Row],[discounted_price]])/Table3[[#This Row],[actual_price]]*100</f>
        <v>60.511679644048947</v>
      </c>
      <c r="J1098" s="3" t="str">
        <f>IF(Table3[[#This Row],[Discount %'[Calculated']]]&gt;=50,"Yes", "No")</f>
        <v>Yes</v>
      </c>
      <c r="K1098" s="3">
        <f>Table3[[#This Row],[actual_price]]*Table3[[#This Row],[rating]]</f>
        <v>3685.8999999999996</v>
      </c>
      <c r="L1098" s="3" t="str">
        <f>IF(Table3[[#This Row],[discounted_price]]&lt;200, "&lt;$200", IF(Table3[[#This Row],[discounted_price]]&lt;=500, "$200-$500", "&gt;$500" ))</f>
        <v>$200-$500</v>
      </c>
      <c r="M1098" s="3">
        <f>Table3[[#This Row],[rating]]+(Table3[[#This Row],[rating_count]]/1000)</f>
        <v>5.1509999999999998</v>
      </c>
      <c r="N1098" s="2" t="s">
        <v>9306</v>
      </c>
      <c r="O1098" s="2" t="s">
        <v>9307</v>
      </c>
      <c r="P1098" s="2" t="s">
        <v>9308</v>
      </c>
      <c r="Q1098" s="2" t="s">
        <v>9309</v>
      </c>
      <c r="R1098" s="2" t="s">
        <v>9310</v>
      </c>
      <c r="S1098" s="2" t="s">
        <v>9311</v>
      </c>
      <c r="T1098" s="2" t="s">
        <v>9312</v>
      </c>
      <c r="U1098" s="8" t="s">
        <v>9313</v>
      </c>
    </row>
    <row r="1099" spans="1:21" ht="45" customHeight="1" x14ac:dyDescent="0.25">
      <c r="A1099" s="7" t="s">
        <v>9314</v>
      </c>
      <c r="B1099" s="2" t="s">
        <v>9315</v>
      </c>
      <c r="C1099" s="2" t="s">
        <v>8552</v>
      </c>
      <c r="D1099" s="4">
        <v>2169</v>
      </c>
      <c r="E1099" s="4">
        <v>3279</v>
      </c>
      <c r="F1099" s="5">
        <v>0.34</v>
      </c>
      <c r="G1099" s="2">
        <v>4.0999999999999996</v>
      </c>
      <c r="H1099" s="3">
        <v>1716</v>
      </c>
      <c r="I1099" s="3">
        <f>(Table3[[#This Row],[actual_price]]-Table3[[#This Row],[discounted_price]])/Table3[[#This Row],[actual_price]]*100</f>
        <v>33.851784080512353</v>
      </c>
      <c r="J1099" s="3" t="str">
        <f>IF(Table3[[#This Row],[Discount %'[Calculated']]]&gt;=50,"Yes", "No")</f>
        <v>No</v>
      </c>
      <c r="K1099" s="3">
        <f>Table3[[#This Row],[actual_price]]*Table3[[#This Row],[rating]]</f>
        <v>13443.9</v>
      </c>
      <c r="L1099" s="3" t="str">
        <f>IF(Table3[[#This Row],[discounted_price]]&lt;200, "&lt;$200", IF(Table3[[#This Row],[discounted_price]]&lt;=500, "$200-$500", "&gt;$500" ))</f>
        <v>&gt;$500</v>
      </c>
      <c r="M1099" s="3">
        <f>Table3[[#This Row],[rating]]+(Table3[[#This Row],[rating_count]]/1000)</f>
        <v>5.8159999999999998</v>
      </c>
      <c r="N1099" s="2" t="s">
        <v>9316</v>
      </c>
      <c r="O1099" s="2" t="s">
        <v>9317</v>
      </c>
      <c r="P1099" s="2" t="s">
        <v>9318</v>
      </c>
      <c r="Q1099" s="2" t="s">
        <v>9319</v>
      </c>
      <c r="R1099" s="2" t="s">
        <v>9320</v>
      </c>
      <c r="S1099" s="2" t="s">
        <v>9321</v>
      </c>
      <c r="T1099" s="2" t="s">
        <v>9322</v>
      </c>
      <c r="U1099" s="8" t="s">
        <v>9323</v>
      </c>
    </row>
    <row r="1100" spans="1:21" ht="45" customHeight="1" x14ac:dyDescent="0.25">
      <c r="A1100" s="7" t="s">
        <v>9324</v>
      </c>
      <c r="B1100" s="2" t="s">
        <v>9325</v>
      </c>
      <c r="C1100" s="2" t="s">
        <v>9326</v>
      </c>
      <c r="D1100" s="4">
        <v>2799</v>
      </c>
      <c r="E1100" s="4">
        <v>3799</v>
      </c>
      <c r="F1100" s="5">
        <v>0.26</v>
      </c>
      <c r="G1100" s="2">
        <v>3.9</v>
      </c>
      <c r="H1100" s="3">
        <v>32931</v>
      </c>
      <c r="I1100" s="3">
        <f>(Table3[[#This Row],[actual_price]]-Table3[[#This Row],[discounted_price]])/Table3[[#This Row],[actual_price]]*100</f>
        <v>26.322716504343248</v>
      </c>
      <c r="J1100" s="3" t="str">
        <f>IF(Table3[[#This Row],[Discount %'[Calculated']]]&gt;=50,"Yes", "No")</f>
        <v>No</v>
      </c>
      <c r="K1100" s="3">
        <f>Table3[[#This Row],[actual_price]]*Table3[[#This Row],[rating]]</f>
        <v>14816.1</v>
      </c>
      <c r="L1100" s="3" t="str">
        <f>IF(Table3[[#This Row],[discounted_price]]&lt;200, "&lt;$200", IF(Table3[[#This Row],[discounted_price]]&lt;=500, "$200-$500", "&gt;$500" ))</f>
        <v>&gt;$500</v>
      </c>
      <c r="M1100" s="3">
        <f>Table3[[#This Row],[rating]]+(Table3[[#This Row],[rating_count]]/1000)</f>
        <v>36.830999999999996</v>
      </c>
      <c r="N1100" s="2" t="s">
        <v>9327</v>
      </c>
      <c r="O1100" s="2" t="s">
        <v>9328</v>
      </c>
      <c r="P1100" s="2" t="s">
        <v>9329</v>
      </c>
      <c r="Q1100" s="2" t="s">
        <v>9330</v>
      </c>
      <c r="R1100" s="2" t="s">
        <v>9331</v>
      </c>
      <c r="S1100" s="2" t="s">
        <v>9332</v>
      </c>
      <c r="T1100" s="2" t="s">
        <v>9333</v>
      </c>
      <c r="U1100" s="8" t="s">
        <v>9334</v>
      </c>
    </row>
    <row r="1101" spans="1:21" ht="45" customHeight="1" x14ac:dyDescent="0.25">
      <c r="A1101" s="7" t="s">
        <v>9335</v>
      </c>
      <c r="B1101" s="2" t="s">
        <v>9336</v>
      </c>
      <c r="C1101" s="2" t="s">
        <v>8541</v>
      </c>
      <c r="D1101" s="2">
        <v>899</v>
      </c>
      <c r="E1101" s="4">
        <v>1249</v>
      </c>
      <c r="F1101" s="5">
        <v>0.28000000000000003</v>
      </c>
      <c r="G1101" s="2">
        <v>3.9</v>
      </c>
      <c r="H1101" s="3">
        <v>17424</v>
      </c>
      <c r="I1101" s="3">
        <f>(Table3[[#This Row],[actual_price]]-Table3[[#This Row],[discounted_price]])/Table3[[#This Row],[actual_price]]*100</f>
        <v>28.022417934347477</v>
      </c>
      <c r="J1101" s="3" t="str">
        <f>IF(Table3[[#This Row],[Discount %'[Calculated']]]&gt;=50,"Yes", "No")</f>
        <v>No</v>
      </c>
      <c r="K1101" s="3">
        <f>Table3[[#This Row],[actual_price]]*Table3[[#This Row],[rating]]</f>
        <v>4871.0999999999995</v>
      </c>
      <c r="L1101" s="3" t="str">
        <f>IF(Table3[[#This Row],[discounted_price]]&lt;200, "&lt;$200", IF(Table3[[#This Row],[discounted_price]]&lt;=500, "$200-$500", "&gt;$500" ))</f>
        <v>&gt;$500</v>
      </c>
      <c r="M1101" s="3">
        <f>Table3[[#This Row],[rating]]+(Table3[[#This Row],[rating_count]]/1000)</f>
        <v>21.323999999999998</v>
      </c>
      <c r="N1101" s="2" t="s">
        <v>9337</v>
      </c>
      <c r="O1101" s="2" t="s">
        <v>9338</v>
      </c>
      <c r="P1101" s="2" t="s">
        <v>9339</v>
      </c>
      <c r="Q1101" s="2" t="s">
        <v>9340</v>
      </c>
      <c r="R1101" s="2" t="s">
        <v>9341</v>
      </c>
      <c r="S1101" s="2" t="s">
        <v>9342</v>
      </c>
      <c r="T1101" s="2" t="s">
        <v>9343</v>
      </c>
      <c r="U1101" s="8" t="s">
        <v>9344</v>
      </c>
    </row>
    <row r="1102" spans="1:21" ht="45" customHeight="1" x14ac:dyDescent="0.25">
      <c r="A1102" s="7" t="s">
        <v>9345</v>
      </c>
      <c r="B1102" s="2" t="s">
        <v>9346</v>
      </c>
      <c r="C1102" s="2" t="s">
        <v>8732</v>
      </c>
      <c r="D1102" s="4">
        <v>2499</v>
      </c>
      <c r="E1102" s="4">
        <v>5000</v>
      </c>
      <c r="F1102" s="5">
        <v>0.5</v>
      </c>
      <c r="G1102" s="2">
        <v>3.8</v>
      </c>
      <c r="H1102" s="3">
        <v>1889</v>
      </c>
      <c r="I1102" s="3">
        <f>(Table3[[#This Row],[actual_price]]-Table3[[#This Row],[discounted_price]])/Table3[[#This Row],[actual_price]]*100</f>
        <v>50.019999999999996</v>
      </c>
      <c r="J1102" s="3" t="str">
        <f>IF(Table3[[#This Row],[Discount %'[Calculated']]]&gt;=50,"Yes", "No")</f>
        <v>Yes</v>
      </c>
      <c r="K1102" s="3">
        <f>Table3[[#This Row],[actual_price]]*Table3[[#This Row],[rating]]</f>
        <v>19000</v>
      </c>
      <c r="L1102" s="3" t="str">
        <f>IF(Table3[[#This Row],[discounted_price]]&lt;200, "&lt;$200", IF(Table3[[#This Row],[discounted_price]]&lt;=500, "$200-$500", "&gt;$500" ))</f>
        <v>&gt;$500</v>
      </c>
      <c r="M1102" s="3">
        <f>Table3[[#This Row],[rating]]+(Table3[[#This Row],[rating_count]]/1000)</f>
        <v>5.6890000000000001</v>
      </c>
      <c r="N1102" s="2" t="s">
        <v>9347</v>
      </c>
      <c r="O1102" s="2" t="s">
        <v>9348</v>
      </c>
      <c r="P1102" s="2" t="s">
        <v>9349</v>
      </c>
      <c r="Q1102" s="2" t="s">
        <v>9350</v>
      </c>
      <c r="R1102" s="2" t="s">
        <v>9351</v>
      </c>
      <c r="S1102" s="2" t="s">
        <v>9352</v>
      </c>
      <c r="T1102" s="2" t="s">
        <v>9353</v>
      </c>
      <c r="U1102" s="8" t="s">
        <v>9354</v>
      </c>
    </row>
    <row r="1103" spans="1:21" ht="45" customHeight="1" x14ac:dyDescent="0.25">
      <c r="A1103" s="7" t="s">
        <v>9355</v>
      </c>
      <c r="B1103" s="2" t="s">
        <v>9356</v>
      </c>
      <c r="C1103" s="2" t="s">
        <v>8721</v>
      </c>
      <c r="D1103" s="4">
        <v>3599</v>
      </c>
      <c r="E1103" s="4">
        <v>7299</v>
      </c>
      <c r="F1103" s="5">
        <v>0.51</v>
      </c>
      <c r="G1103" s="2">
        <v>4</v>
      </c>
      <c r="H1103" s="3">
        <v>10324</v>
      </c>
      <c r="I1103" s="3">
        <f>(Table3[[#This Row],[actual_price]]-Table3[[#This Row],[discounted_price]])/Table3[[#This Row],[actual_price]]*100</f>
        <v>50.691875599397171</v>
      </c>
      <c r="J1103" s="3" t="str">
        <f>IF(Table3[[#This Row],[Discount %'[Calculated']]]&gt;=50,"Yes", "No")</f>
        <v>Yes</v>
      </c>
      <c r="K1103" s="3">
        <f>Table3[[#This Row],[actual_price]]*Table3[[#This Row],[rating]]</f>
        <v>29196</v>
      </c>
      <c r="L1103" s="3" t="str">
        <f>IF(Table3[[#This Row],[discounted_price]]&lt;200, "&lt;$200", IF(Table3[[#This Row],[discounted_price]]&lt;=500, "$200-$500", "&gt;$500" ))</f>
        <v>&gt;$500</v>
      </c>
      <c r="M1103" s="3">
        <f>Table3[[#This Row],[rating]]+(Table3[[#This Row],[rating_count]]/1000)</f>
        <v>14.324</v>
      </c>
      <c r="N1103" s="2" t="s">
        <v>9357</v>
      </c>
      <c r="O1103" s="2" t="s">
        <v>9358</v>
      </c>
      <c r="P1103" s="2" t="s">
        <v>9359</v>
      </c>
      <c r="Q1103" s="2" t="s">
        <v>9360</v>
      </c>
      <c r="R1103" s="2" t="s">
        <v>9361</v>
      </c>
      <c r="S1103" s="2" t="s">
        <v>9362</v>
      </c>
      <c r="T1103" s="2" t="s">
        <v>9363</v>
      </c>
      <c r="U1103" s="8" t="s">
        <v>9364</v>
      </c>
    </row>
    <row r="1104" spans="1:21" ht="45" customHeight="1" x14ac:dyDescent="0.25">
      <c r="A1104" s="7" t="s">
        <v>9365</v>
      </c>
      <c r="B1104" s="2" t="s">
        <v>9366</v>
      </c>
      <c r="C1104" s="2" t="s">
        <v>8699</v>
      </c>
      <c r="D1104" s="2">
        <v>499</v>
      </c>
      <c r="E1104" s="2">
        <v>625</v>
      </c>
      <c r="F1104" s="5">
        <v>0.2</v>
      </c>
      <c r="G1104" s="2">
        <v>4.2</v>
      </c>
      <c r="H1104" s="3">
        <v>5355</v>
      </c>
      <c r="I1104" s="3">
        <f>(Table3[[#This Row],[actual_price]]-Table3[[#This Row],[discounted_price]])/Table3[[#This Row],[actual_price]]*100</f>
        <v>20.16</v>
      </c>
      <c r="J1104" s="3" t="str">
        <f>IF(Table3[[#This Row],[Discount %'[Calculated']]]&gt;=50,"Yes", "No")</f>
        <v>No</v>
      </c>
      <c r="K1104" s="3">
        <f>Table3[[#This Row],[actual_price]]*Table3[[#This Row],[rating]]</f>
        <v>2625</v>
      </c>
      <c r="L1104" s="3" t="str">
        <f>IF(Table3[[#This Row],[discounted_price]]&lt;200, "&lt;$200", IF(Table3[[#This Row],[discounted_price]]&lt;=500, "$200-$500", "&gt;$500" ))</f>
        <v>$200-$500</v>
      </c>
      <c r="M1104" s="3">
        <f>Table3[[#This Row],[rating]]+(Table3[[#This Row],[rating_count]]/1000)</f>
        <v>9.5549999999999997</v>
      </c>
      <c r="N1104" s="2" t="s">
        <v>9367</v>
      </c>
      <c r="O1104" s="2" t="s">
        <v>9368</v>
      </c>
      <c r="P1104" s="2" t="s">
        <v>9369</v>
      </c>
      <c r="Q1104" s="2" t="s">
        <v>9370</v>
      </c>
      <c r="R1104" s="2" t="s">
        <v>9371</v>
      </c>
      <c r="S1104" s="2" t="s">
        <v>9372</v>
      </c>
      <c r="T1104" s="2" t="s">
        <v>9373</v>
      </c>
      <c r="U1104" s="8" t="s">
        <v>9374</v>
      </c>
    </row>
    <row r="1105" spans="1:21" ht="45" customHeight="1" x14ac:dyDescent="0.25">
      <c r="A1105" s="7" t="s">
        <v>9375</v>
      </c>
      <c r="B1105" s="2" t="s">
        <v>9376</v>
      </c>
      <c r="C1105" s="2" t="s">
        <v>8844</v>
      </c>
      <c r="D1105" s="2">
        <v>653</v>
      </c>
      <c r="E1105" s="4">
        <v>1020</v>
      </c>
      <c r="F1105" s="5">
        <v>0.36</v>
      </c>
      <c r="G1105" s="2">
        <v>4.0999999999999996</v>
      </c>
      <c r="H1105" s="3">
        <v>3366</v>
      </c>
      <c r="I1105" s="3">
        <f>(Table3[[#This Row],[actual_price]]-Table3[[#This Row],[discounted_price]])/Table3[[#This Row],[actual_price]]*100</f>
        <v>35.980392156862742</v>
      </c>
      <c r="J1105" s="3" t="str">
        <f>IF(Table3[[#This Row],[Discount %'[Calculated']]]&gt;=50,"Yes", "No")</f>
        <v>No</v>
      </c>
      <c r="K1105" s="3">
        <f>Table3[[#This Row],[actual_price]]*Table3[[#This Row],[rating]]</f>
        <v>4182</v>
      </c>
      <c r="L1105" s="3" t="str">
        <f>IF(Table3[[#This Row],[discounted_price]]&lt;200, "&lt;$200", IF(Table3[[#This Row],[discounted_price]]&lt;=500, "$200-$500", "&gt;$500" ))</f>
        <v>&gt;$500</v>
      </c>
      <c r="M1105" s="3">
        <f>Table3[[#This Row],[rating]]+(Table3[[#This Row],[rating_count]]/1000)</f>
        <v>7.4659999999999993</v>
      </c>
      <c r="N1105" s="2" t="s">
        <v>9377</v>
      </c>
      <c r="O1105" s="2" t="s">
        <v>9378</v>
      </c>
      <c r="P1105" s="2" t="s">
        <v>9379</v>
      </c>
      <c r="Q1105" s="2" t="s">
        <v>9380</v>
      </c>
      <c r="R1105" s="2" t="s">
        <v>9381</v>
      </c>
      <c r="S1105" s="2" t="s">
        <v>13063</v>
      </c>
      <c r="T1105" s="2" t="s">
        <v>9382</v>
      </c>
      <c r="U1105" s="8" t="s">
        <v>9383</v>
      </c>
    </row>
    <row r="1106" spans="1:21" ht="45" customHeight="1" x14ac:dyDescent="0.25">
      <c r="A1106" s="7" t="s">
        <v>9384</v>
      </c>
      <c r="B1106" s="2" t="s">
        <v>9385</v>
      </c>
      <c r="C1106" s="2" t="s">
        <v>9386</v>
      </c>
      <c r="D1106" s="4">
        <v>4789</v>
      </c>
      <c r="E1106" s="4">
        <v>8990</v>
      </c>
      <c r="F1106" s="5">
        <v>0.47</v>
      </c>
      <c r="G1106" s="2">
        <v>4.3</v>
      </c>
      <c r="H1106" s="3">
        <v>1017</v>
      </c>
      <c r="I1106" s="3">
        <f>(Table3[[#This Row],[actual_price]]-Table3[[#This Row],[discounted_price]])/Table3[[#This Row],[actual_price]]*100</f>
        <v>46.729699666295879</v>
      </c>
      <c r="J1106" s="3" t="str">
        <f>IF(Table3[[#This Row],[Discount %'[Calculated']]]&gt;=50,"Yes", "No")</f>
        <v>No</v>
      </c>
      <c r="K1106" s="3">
        <f>Table3[[#This Row],[actual_price]]*Table3[[#This Row],[rating]]</f>
        <v>38657</v>
      </c>
      <c r="L1106" s="3" t="str">
        <f>IF(Table3[[#This Row],[discounted_price]]&lt;200, "&lt;$200", IF(Table3[[#This Row],[discounted_price]]&lt;=500, "$200-$500", "&gt;$500" ))</f>
        <v>&gt;$500</v>
      </c>
      <c r="M1106" s="3">
        <f>Table3[[#This Row],[rating]]+(Table3[[#This Row],[rating_count]]/1000)</f>
        <v>5.3170000000000002</v>
      </c>
      <c r="N1106" s="2" t="s">
        <v>9387</v>
      </c>
      <c r="O1106" s="2" t="s">
        <v>9388</v>
      </c>
      <c r="P1106" s="2" t="s">
        <v>9389</v>
      </c>
      <c r="Q1106" s="2" t="s">
        <v>9390</v>
      </c>
      <c r="R1106" s="2" t="s">
        <v>9391</v>
      </c>
      <c r="S1106" s="2" t="s">
        <v>9392</v>
      </c>
      <c r="T1106" s="2" t="s">
        <v>9393</v>
      </c>
      <c r="U1106" s="8" t="s">
        <v>9394</v>
      </c>
    </row>
    <row r="1107" spans="1:21" ht="45" customHeight="1" x14ac:dyDescent="0.25">
      <c r="A1107" s="7" t="s">
        <v>9395</v>
      </c>
      <c r="B1107" s="2" t="s">
        <v>9396</v>
      </c>
      <c r="C1107" s="2" t="s">
        <v>9397</v>
      </c>
      <c r="D1107" s="4">
        <v>1409</v>
      </c>
      <c r="E1107" s="4">
        <v>1639</v>
      </c>
      <c r="F1107" s="5">
        <v>0.14000000000000001</v>
      </c>
      <c r="G1107" s="2">
        <v>3.7</v>
      </c>
      <c r="H1107" s="3">
        <v>787</v>
      </c>
      <c r="I1107" s="3">
        <f>(Table3[[#This Row],[actual_price]]-Table3[[#This Row],[discounted_price]])/Table3[[#This Row],[actual_price]]*100</f>
        <v>14.032946918852959</v>
      </c>
      <c r="J1107" s="3" t="str">
        <f>IF(Table3[[#This Row],[Discount %'[Calculated']]]&gt;=50,"Yes", "No")</f>
        <v>No</v>
      </c>
      <c r="K1107" s="3">
        <f>Table3[[#This Row],[actual_price]]*Table3[[#This Row],[rating]]</f>
        <v>6064.3</v>
      </c>
      <c r="L1107" s="3" t="str">
        <f>IF(Table3[[#This Row],[discounted_price]]&lt;200, "&lt;$200", IF(Table3[[#This Row],[discounted_price]]&lt;=500, "$200-$500", "&gt;$500" ))</f>
        <v>&gt;$500</v>
      </c>
      <c r="M1107" s="3">
        <f>Table3[[#This Row],[rating]]+(Table3[[#This Row],[rating_count]]/1000)</f>
        <v>4.4870000000000001</v>
      </c>
      <c r="N1107" s="2" t="s">
        <v>9398</v>
      </c>
      <c r="O1107" s="2" t="s">
        <v>9399</v>
      </c>
      <c r="P1107" s="2" t="s">
        <v>9400</v>
      </c>
      <c r="Q1107" s="2" t="s">
        <v>9401</v>
      </c>
      <c r="R1107" s="2" t="s">
        <v>9402</v>
      </c>
      <c r="S1107" s="2" t="s">
        <v>9403</v>
      </c>
      <c r="T1107" s="2" t="s">
        <v>9404</v>
      </c>
      <c r="U1107" s="8" t="s">
        <v>9405</v>
      </c>
    </row>
    <row r="1108" spans="1:21" ht="45" customHeight="1" x14ac:dyDescent="0.25">
      <c r="A1108" s="7" t="s">
        <v>9406</v>
      </c>
      <c r="B1108" s="2" t="s">
        <v>9407</v>
      </c>
      <c r="C1108" s="2" t="s">
        <v>8688</v>
      </c>
      <c r="D1108" s="2">
        <v>753</v>
      </c>
      <c r="E1108" s="2">
        <v>899</v>
      </c>
      <c r="F1108" s="5">
        <v>0.16</v>
      </c>
      <c r="G1108" s="2">
        <v>4.2</v>
      </c>
      <c r="H1108" s="3">
        <v>18462</v>
      </c>
      <c r="I1108" s="3">
        <f>(Table3[[#This Row],[actual_price]]-Table3[[#This Row],[discounted_price]])/Table3[[#This Row],[actual_price]]*100</f>
        <v>16.240266963292544</v>
      </c>
      <c r="J1108" s="3" t="str">
        <f>IF(Table3[[#This Row],[Discount %'[Calculated']]]&gt;=50,"Yes", "No")</f>
        <v>No</v>
      </c>
      <c r="K1108" s="3">
        <f>Table3[[#This Row],[actual_price]]*Table3[[#This Row],[rating]]</f>
        <v>3775.8</v>
      </c>
      <c r="L1108" s="3" t="str">
        <f>IF(Table3[[#This Row],[discounted_price]]&lt;200, "&lt;$200", IF(Table3[[#This Row],[discounted_price]]&lt;=500, "$200-$500", "&gt;$500" ))</f>
        <v>&gt;$500</v>
      </c>
      <c r="M1108" s="3">
        <f>Table3[[#This Row],[rating]]+(Table3[[#This Row],[rating_count]]/1000)</f>
        <v>22.661999999999999</v>
      </c>
      <c r="N1108" s="2" t="s">
        <v>9408</v>
      </c>
      <c r="O1108" s="2" t="s">
        <v>9409</v>
      </c>
      <c r="P1108" s="2" t="s">
        <v>9410</v>
      </c>
      <c r="Q1108" s="2" t="s">
        <v>9411</v>
      </c>
      <c r="R1108" s="2" t="s">
        <v>9412</v>
      </c>
      <c r="S1108" s="2" t="s">
        <v>9413</v>
      </c>
      <c r="T1108" s="2" t="s">
        <v>9414</v>
      </c>
      <c r="U1108" s="8" t="s">
        <v>9415</v>
      </c>
    </row>
    <row r="1109" spans="1:21" ht="45" customHeight="1" x14ac:dyDescent="0.25">
      <c r="A1109" s="7" t="s">
        <v>9416</v>
      </c>
      <c r="B1109" s="2" t="s">
        <v>9417</v>
      </c>
      <c r="C1109" s="2" t="s">
        <v>9030</v>
      </c>
      <c r="D1109" s="2">
        <v>353</v>
      </c>
      <c r="E1109" s="4">
        <v>1199</v>
      </c>
      <c r="F1109" s="5">
        <v>0.71</v>
      </c>
      <c r="G1109" s="2">
        <v>4.3</v>
      </c>
      <c r="H1109" s="3">
        <v>629</v>
      </c>
      <c r="I1109" s="3">
        <f>(Table3[[#This Row],[actual_price]]-Table3[[#This Row],[discounted_price]])/Table3[[#This Row],[actual_price]]*100</f>
        <v>70.558798999165973</v>
      </c>
      <c r="J1109" s="3" t="str">
        <f>IF(Table3[[#This Row],[Discount %'[Calculated']]]&gt;=50,"Yes", "No")</f>
        <v>Yes</v>
      </c>
      <c r="K1109" s="3">
        <f>Table3[[#This Row],[actual_price]]*Table3[[#This Row],[rating]]</f>
        <v>5155.7</v>
      </c>
      <c r="L1109" s="3" t="str">
        <f>IF(Table3[[#This Row],[discounted_price]]&lt;200, "&lt;$200", IF(Table3[[#This Row],[discounted_price]]&lt;=500, "$200-$500", "&gt;$500" ))</f>
        <v>$200-$500</v>
      </c>
      <c r="M1109" s="3">
        <f>Table3[[#This Row],[rating]]+(Table3[[#This Row],[rating_count]]/1000)</f>
        <v>4.9290000000000003</v>
      </c>
      <c r="N1109" s="2" t="s">
        <v>9418</v>
      </c>
      <c r="O1109" s="2" t="s">
        <v>9419</v>
      </c>
      <c r="P1109" s="2" t="s">
        <v>9420</v>
      </c>
      <c r="Q1109" s="2" t="s">
        <v>9421</v>
      </c>
      <c r="R1109" s="2" t="s">
        <v>9422</v>
      </c>
      <c r="S1109" s="2" t="s">
        <v>9423</v>
      </c>
      <c r="T1109" s="2" t="s">
        <v>9424</v>
      </c>
      <c r="U1109" s="8" t="s">
        <v>9425</v>
      </c>
    </row>
    <row r="1110" spans="1:21" ht="45" customHeight="1" x14ac:dyDescent="0.25">
      <c r="A1110" s="7" t="s">
        <v>9426</v>
      </c>
      <c r="B1110" s="2" t="s">
        <v>9427</v>
      </c>
      <c r="C1110" s="2" t="s">
        <v>8585</v>
      </c>
      <c r="D1110" s="4">
        <v>1099</v>
      </c>
      <c r="E1110" s="4">
        <v>1899</v>
      </c>
      <c r="F1110" s="5">
        <v>0.42</v>
      </c>
      <c r="G1110" s="2">
        <v>4.3</v>
      </c>
      <c r="H1110" s="3">
        <v>15276</v>
      </c>
      <c r="I1110" s="3">
        <f>(Table3[[#This Row],[actual_price]]-Table3[[#This Row],[discounted_price]])/Table3[[#This Row],[actual_price]]*100</f>
        <v>42.127435492364398</v>
      </c>
      <c r="J1110" s="3" t="str">
        <f>IF(Table3[[#This Row],[Discount %'[Calculated']]]&gt;=50,"Yes", "No")</f>
        <v>No</v>
      </c>
      <c r="K1110" s="3">
        <f>Table3[[#This Row],[actual_price]]*Table3[[#This Row],[rating]]</f>
        <v>8165.7</v>
      </c>
      <c r="L1110" s="3" t="str">
        <f>IF(Table3[[#This Row],[discounted_price]]&lt;200, "&lt;$200", IF(Table3[[#This Row],[discounted_price]]&lt;=500, "$200-$500", "&gt;$500" ))</f>
        <v>&gt;$500</v>
      </c>
      <c r="M1110" s="3">
        <f>Table3[[#This Row],[rating]]+(Table3[[#This Row],[rating_count]]/1000)</f>
        <v>19.576000000000001</v>
      </c>
      <c r="N1110" s="2" t="s">
        <v>9428</v>
      </c>
      <c r="O1110" s="2" t="s">
        <v>9429</v>
      </c>
      <c r="P1110" s="2" t="s">
        <v>9430</v>
      </c>
      <c r="Q1110" s="2" t="s">
        <v>9431</v>
      </c>
      <c r="R1110" s="2" t="s">
        <v>9432</v>
      </c>
      <c r="S1110" s="2" t="s">
        <v>9433</v>
      </c>
      <c r="T1110" s="2" t="s">
        <v>9434</v>
      </c>
      <c r="U1110" s="8" t="s">
        <v>9435</v>
      </c>
    </row>
    <row r="1111" spans="1:21" ht="45" customHeight="1" x14ac:dyDescent="0.25">
      <c r="A1111" s="7" t="s">
        <v>9436</v>
      </c>
      <c r="B1111" s="2" t="s">
        <v>9437</v>
      </c>
      <c r="C1111" s="2" t="s">
        <v>8875</v>
      </c>
      <c r="D1111" s="4">
        <v>8799</v>
      </c>
      <c r="E1111" s="4">
        <v>11595</v>
      </c>
      <c r="F1111" s="5">
        <v>0.24</v>
      </c>
      <c r="G1111" s="2">
        <v>4.4000000000000004</v>
      </c>
      <c r="H1111" s="3">
        <v>2981</v>
      </c>
      <c r="I1111" s="3">
        <f>(Table3[[#This Row],[actual_price]]-Table3[[#This Row],[discounted_price]])/Table3[[#This Row],[actual_price]]*100</f>
        <v>24.113842173350584</v>
      </c>
      <c r="J1111" s="3" t="str">
        <f>IF(Table3[[#This Row],[Discount %'[Calculated']]]&gt;=50,"Yes", "No")</f>
        <v>No</v>
      </c>
      <c r="K1111" s="3">
        <f>Table3[[#This Row],[actual_price]]*Table3[[#This Row],[rating]]</f>
        <v>51018.000000000007</v>
      </c>
      <c r="L1111" s="3" t="str">
        <f>IF(Table3[[#This Row],[discounted_price]]&lt;200, "&lt;$200", IF(Table3[[#This Row],[discounted_price]]&lt;=500, "$200-$500", "&gt;$500" ))</f>
        <v>&gt;$500</v>
      </c>
      <c r="M1111" s="3">
        <f>Table3[[#This Row],[rating]]+(Table3[[#This Row],[rating_count]]/1000)</f>
        <v>7.3810000000000002</v>
      </c>
      <c r="N1111" s="2" t="s">
        <v>9438</v>
      </c>
      <c r="O1111" s="2" t="s">
        <v>9439</v>
      </c>
      <c r="P1111" s="2" t="s">
        <v>9440</v>
      </c>
      <c r="Q1111" s="2" t="s">
        <v>9441</v>
      </c>
      <c r="R1111" s="2" t="s">
        <v>9442</v>
      </c>
      <c r="S1111" s="2" t="s">
        <v>9443</v>
      </c>
      <c r="T1111" s="2" t="s">
        <v>9444</v>
      </c>
      <c r="U1111" s="8" t="s">
        <v>9445</v>
      </c>
    </row>
    <row r="1112" spans="1:21" ht="45" customHeight="1" x14ac:dyDescent="0.25">
      <c r="A1112" s="7" t="s">
        <v>9446</v>
      </c>
      <c r="B1112" s="2" t="s">
        <v>9447</v>
      </c>
      <c r="C1112" s="2" t="s">
        <v>8541</v>
      </c>
      <c r="D1112" s="4">
        <v>1345</v>
      </c>
      <c r="E1112" s="4">
        <v>1750</v>
      </c>
      <c r="F1112" s="5">
        <v>0.23</v>
      </c>
      <c r="G1112" s="2">
        <v>3.8</v>
      </c>
      <c r="H1112" s="3">
        <v>2466</v>
      </c>
      <c r="I1112" s="3">
        <f>(Table3[[#This Row],[actual_price]]-Table3[[#This Row],[discounted_price]])/Table3[[#This Row],[actual_price]]*100</f>
        <v>23.142857142857142</v>
      </c>
      <c r="J1112" s="3" t="str">
        <f>IF(Table3[[#This Row],[Discount %'[Calculated']]]&gt;=50,"Yes", "No")</f>
        <v>No</v>
      </c>
      <c r="K1112" s="3">
        <f>Table3[[#This Row],[actual_price]]*Table3[[#This Row],[rating]]</f>
        <v>6650</v>
      </c>
      <c r="L1112" s="3" t="str">
        <f>IF(Table3[[#This Row],[discounted_price]]&lt;200, "&lt;$200", IF(Table3[[#This Row],[discounted_price]]&lt;=500, "$200-$500", "&gt;$500" ))</f>
        <v>&gt;$500</v>
      </c>
      <c r="M1112" s="3">
        <f>Table3[[#This Row],[rating]]+(Table3[[#This Row],[rating_count]]/1000)</f>
        <v>6.266</v>
      </c>
      <c r="N1112" s="2" t="s">
        <v>9448</v>
      </c>
      <c r="O1112" s="2" t="s">
        <v>9449</v>
      </c>
      <c r="P1112" s="2" t="s">
        <v>9450</v>
      </c>
      <c r="Q1112" s="2" t="s">
        <v>9451</v>
      </c>
      <c r="R1112" s="2" t="s">
        <v>9452</v>
      </c>
      <c r="S1112" s="2" t="s">
        <v>9453</v>
      </c>
      <c r="T1112" s="2" t="s">
        <v>9454</v>
      </c>
      <c r="U1112" s="8" t="s">
        <v>9455</v>
      </c>
    </row>
    <row r="1113" spans="1:21" ht="45" customHeight="1" x14ac:dyDescent="0.25">
      <c r="A1113" s="7" t="s">
        <v>9456</v>
      </c>
      <c r="B1113" s="2" t="s">
        <v>9457</v>
      </c>
      <c r="C1113" s="2" t="s">
        <v>9458</v>
      </c>
      <c r="D1113" s="4">
        <v>2095</v>
      </c>
      <c r="E1113" s="4">
        <v>2095</v>
      </c>
      <c r="F1113" s="5">
        <v>0</v>
      </c>
      <c r="G1113" s="2">
        <v>4.5</v>
      </c>
      <c r="H1113" s="3">
        <v>7949</v>
      </c>
      <c r="I1113" s="3">
        <f>(Table3[[#This Row],[actual_price]]-Table3[[#This Row],[discounted_price]])/Table3[[#This Row],[actual_price]]*100</f>
        <v>0</v>
      </c>
      <c r="J1113" s="3" t="str">
        <f>IF(Table3[[#This Row],[Discount %'[Calculated']]]&gt;=50,"Yes", "No")</f>
        <v>No</v>
      </c>
      <c r="K1113" s="3">
        <f>Table3[[#This Row],[actual_price]]*Table3[[#This Row],[rating]]</f>
        <v>9427.5</v>
      </c>
      <c r="L1113" s="3" t="str">
        <f>IF(Table3[[#This Row],[discounted_price]]&lt;200, "&lt;$200", IF(Table3[[#This Row],[discounted_price]]&lt;=500, "$200-$500", "&gt;$500" ))</f>
        <v>&gt;$500</v>
      </c>
      <c r="M1113" s="3">
        <f>Table3[[#This Row],[rating]]+(Table3[[#This Row],[rating_count]]/1000)</f>
        <v>12.449</v>
      </c>
      <c r="N1113" s="2" t="s">
        <v>9459</v>
      </c>
      <c r="O1113" s="2" t="s">
        <v>9460</v>
      </c>
      <c r="P1113" s="2" t="s">
        <v>9461</v>
      </c>
      <c r="Q1113" s="2" t="s">
        <v>9462</v>
      </c>
      <c r="R1113" s="2" t="s">
        <v>9463</v>
      </c>
      <c r="S1113" s="2" t="s">
        <v>9464</v>
      </c>
      <c r="T1113" s="2" t="s">
        <v>9465</v>
      </c>
      <c r="U1113" s="8" t="s">
        <v>9466</v>
      </c>
    </row>
    <row r="1114" spans="1:21" ht="45" customHeight="1" x14ac:dyDescent="0.25">
      <c r="A1114" s="7" t="s">
        <v>9467</v>
      </c>
      <c r="B1114" s="2" t="s">
        <v>9468</v>
      </c>
      <c r="C1114" s="2" t="s">
        <v>8552</v>
      </c>
      <c r="D1114" s="4">
        <v>1498</v>
      </c>
      <c r="E1114" s="4">
        <v>2300</v>
      </c>
      <c r="F1114" s="5">
        <v>0.35</v>
      </c>
      <c r="G1114" s="2">
        <v>3.8</v>
      </c>
      <c r="H1114" s="3">
        <v>95</v>
      </c>
      <c r="I1114" s="3">
        <f>(Table3[[#This Row],[actual_price]]-Table3[[#This Row],[discounted_price]])/Table3[[#This Row],[actual_price]]*100</f>
        <v>34.869565217391305</v>
      </c>
      <c r="J1114" s="3" t="str">
        <f>IF(Table3[[#This Row],[Discount %'[Calculated']]]&gt;=50,"Yes", "No")</f>
        <v>No</v>
      </c>
      <c r="K1114" s="3">
        <f>Table3[[#This Row],[actual_price]]*Table3[[#This Row],[rating]]</f>
        <v>8740</v>
      </c>
      <c r="L1114" s="3" t="str">
        <f>IF(Table3[[#This Row],[discounted_price]]&lt;200, "&lt;$200", IF(Table3[[#This Row],[discounted_price]]&lt;=500, "$200-$500", "&gt;$500" ))</f>
        <v>&gt;$500</v>
      </c>
      <c r="M1114" s="3">
        <f>Table3[[#This Row],[rating]]+(Table3[[#This Row],[rating_count]]/1000)</f>
        <v>3.895</v>
      </c>
      <c r="N1114" s="2" t="s">
        <v>9469</v>
      </c>
      <c r="O1114" s="2" t="s">
        <v>9470</v>
      </c>
      <c r="P1114" s="2" t="s">
        <v>9471</v>
      </c>
      <c r="Q1114" s="2" t="s">
        <v>9472</v>
      </c>
      <c r="R1114" s="2" t="s">
        <v>9473</v>
      </c>
      <c r="S1114" s="2" t="s">
        <v>9474</v>
      </c>
      <c r="T1114" s="2" t="s">
        <v>9475</v>
      </c>
      <c r="U1114" s="8" t="s">
        <v>9476</v>
      </c>
    </row>
    <row r="1115" spans="1:21" ht="45" customHeight="1" x14ac:dyDescent="0.25">
      <c r="A1115" s="7" t="s">
        <v>9477</v>
      </c>
      <c r="B1115" s="2" t="s">
        <v>9478</v>
      </c>
      <c r="C1115" s="2" t="s">
        <v>9479</v>
      </c>
      <c r="D1115" s="4">
        <v>2199</v>
      </c>
      <c r="E1115" s="4">
        <v>2990</v>
      </c>
      <c r="F1115" s="5">
        <v>0.26</v>
      </c>
      <c r="G1115" s="2">
        <v>3.8</v>
      </c>
      <c r="H1115" s="3">
        <v>1558</v>
      </c>
      <c r="I1115" s="3">
        <f>(Table3[[#This Row],[actual_price]]-Table3[[#This Row],[discounted_price]])/Table3[[#This Row],[actual_price]]*100</f>
        <v>26.454849498327761</v>
      </c>
      <c r="J1115" s="3" t="str">
        <f>IF(Table3[[#This Row],[Discount %'[Calculated']]]&gt;=50,"Yes", "No")</f>
        <v>No</v>
      </c>
      <c r="K1115" s="3">
        <f>Table3[[#This Row],[actual_price]]*Table3[[#This Row],[rating]]</f>
        <v>11362</v>
      </c>
      <c r="L1115" s="3" t="str">
        <f>IF(Table3[[#This Row],[discounted_price]]&lt;200, "&lt;$200", IF(Table3[[#This Row],[discounted_price]]&lt;=500, "$200-$500", "&gt;$500" ))</f>
        <v>&gt;$500</v>
      </c>
      <c r="M1115" s="3">
        <f>Table3[[#This Row],[rating]]+(Table3[[#This Row],[rating_count]]/1000)</f>
        <v>5.3579999999999997</v>
      </c>
      <c r="N1115" s="2" t="s">
        <v>9480</v>
      </c>
      <c r="O1115" s="2" t="s">
        <v>9481</v>
      </c>
      <c r="P1115" s="2" t="s">
        <v>9482</v>
      </c>
      <c r="Q1115" s="2" t="s">
        <v>9483</v>
      </c>
      <c r="R1115" s="2" t="s">
        <v>9484</v>
      </c>
      <c r="S1115" s="2" t="s">
        <v>9485</v>
      </c>
      <c r="T1115" s="2" t="s">
        <v>9486</v>
      </c>
      <c r="U1115" s="8" t="s">
        <v>9487</v>
      </c>
    </row>
    <row r="1116" spans="1:21" ht="45" customHeight="1" x14ac:dyDescent="0.25">
      <c r="A1116" s="7" t="s">
        <v>9488</v>
      </c>
      <c r="B1116" s="2" t="s">
        <v>9489</v>
      </c>
      <c r="C1116" s="2" t="s">
        <v>8710</v>
      </c>
      <c r="D1116" s="4">
        <v>3699</v>
      </c>
      <c r="E1116" s="4">
        <v>4295</v>
      </c>
      <c r="F1116" s="5">
        <v>0.14000000000000001</v>
      </c>
      <c r="G1116" s="2">
        <v>4.0999999999999996</v>
      </c>
      <c r="H1116" s="3">
        <v>26543</v>
      </c>
      <c r="I1116" s="3">
        <f>(Table3[[#This Row],[actual_price]]-Table3[[#This Row],[discounted_price]])/Table3[[#This Row],[actual_price]]*100</f>
        <v>13.876600698486612</v>
      </c>
      <c r="J1116" s="3" t="str">
        <f>IF(Table3[[#This Row],[Discount %'[Calculated']]]&gt;=50,"Yes", "No")</f>
        <v>No</v>
      </c>
      <c r="K1116" s="3">
        <f>Table3[[#This Row],[actual_price]]*Table3[[#This Row],[rating]]</f>
        <v>17609.5</v>
      </c>
      <c r="L1116" s="3" t="str">
        <f>IF(Table3[[#This Row],[discounted_price]]&lt;200, "&lt;$200", IF(Table3[[#This Row],[discounted_price]]&lt;=500, "$200-$500", "&gt;$500" ))</f>
        <v>&gt;$500</v>
      </c>
      <c r="M1116" s="3">
        <f>Table3[[#This Row],[rating]]+(Table3[[#This Row],[rating_count]]/1000)</f>
        <v>30.643000000000001</v>
      </c>
      <c r="N1116" s="2" t="s">
        <v>9490</v>
      </c>
      <c r="O1116" s="2" t="s">
        <v>9491</v>
      </c>
      <c r="P1116" s="2" t="s">
        <v>9492</v>
      </c>
      <c r="Q1116" s="2" t="s">
        <v>9493</v>
      </c>
      <c r="R1116" s="2" t="s">
        <v>9494</v>
      </c>
      <c r="S1116" s="2" t="s">
        <v>9495</v>
      </c>
      <c r="T1116" s="2" t="s">
        <v>9496</v>
      </c>
      <c r="U1116" s="8" t="s">
        <v>9497</v>
      </c>
    </row>
    <row r="1117" spans="1:21" ht="45" customHeight="1" x14ac:dyDescent="0.25">
      <c r="A1117" s="7" t="s">
        <v>9498</v>
      </c>
      <c r="B1117" s="2" t="s">
        <v>9499</v>
      </c>
      <c r="C1117" s="2" t="s">
        <v>8886</v>
      </c>
      <c r="D1117" s="2">
        <v>177</v>
      </c>
      <c r="E1117" s="2">
        <v>199</v>
      </c>
      <c r="F1117" s="5">
        <v>0.11</v>
      </c>
      <c r="G1117" s="2">
        <v>4.0999999999999996</v>
      </c>
      <c r="H1117" s="3">
        <v>3688</v>
      </c>
      <c r="I1117" s="3">
        <f>(Table3[[#This Row],[actual_price]]-Table3[[#This Row],[discounted_price]])/Table3[[#This Row],[actual_price]]*100</f>
        <v>11.055276381909549</v>
      </c>
      <c r="J1117" s="3" t="str">
        <f>IF(Table3[[#This Row],[Discount %'[Calculated']]]&gt;=50,"Yes", "No")</f>
        <v>No</v>
      </c>
      <c r="K1117" s="3">
        <f>Table3[[#This Row],[actual_price]]*Table3[[#This Row],[rating]]</f>
        <v>815.9</v>
      </c>
      <c r="L1117" s="3" t="str">
        <f>IF(Table3[[#This Row],[discounted_price]]&lt;200, "&lt;$200", IF(Table3[[#This Row],[discounted_price]]&lt;=500, "$200-$500", "&gt;$500" ))</f>
        <v>&lt;$200</v>
      </c>
      <c r="M1117" s="3">
        <f>Table3[[#This Row],[rating]]+(Table3[[#This Row],[rating_count]]/1000)</f>
        <v>7.7880000000000003</v>
      </c>
      <c r="N1117" s="2" t="s">
        <v>9500</v>
      </c>
      <c r="O1117" s="2" t="s">
        <v>9501</v>
      </c>
      <c r="P1117" s="2" t="s">
        <v>9502</v>
      </c>
      <c r="Q1117" s="2" t="s">
        <v>9503</v>
      </c>
      <c r="R1117" s="2" t="s">
        <v>9504</v>
      </c>
      <c r="S1117" s="2" t="s">
        <v>9505</v>
      </c>
      <c r="T1117" s="2" t="s">
        <v>9506</v>
      </c>
      <c r="U1117" s="8" t="s">
        <v>9507</v>
      </c>
    </row>
    <row r="1118" spans="1:21" ht="45" customHeight="1" x14ac:dyDescent="0.25">
      <c r="A1118" s="7" t="s">
        <v>9508</v>
      </c>
      <c r="B1118" s="2" t="s">
        <v>9509</v>
      </c>
      <c r="C1118" s="2" t="s">
        <v>8710</v>
      </c>
      <c r="D1118" s="4">
        <v>1149</v>
      </c>
      <c r="E1118" s="4">
        <v>2499</v>
      </c>
      <c r="F1118" s="5">
        <v>0.54</v>
      </c>
      <c r="G1118" s="2">
        <v>3.8</v>
      </c>
      <c r="H1118" s="3">
        <v>4383</v>
      </c>
      <c r="I1118" s="3">
        <f>(Table3[[#This Row],[actual_price]]-Table3[[#This Row],[discounted_price]])/Table3[[#This Row],[actual_price]]*100</f>
        <v>54.021608643457384</v>
      </c>
      <c r="J1118" s="3" t="str">
        <f>IF(Table3[[#This Row],[Discount %'[Calculated']]]&gt;=50,"Yes", "No")</f>
        <v>Yes</v>
      </c>
      <c r="K1118" s="3">
        <f>Table3[[#This Row],[actual_price]]*Table3[[#This Row],[rating]]</f>
        <v>9496.1999999999989</v>
      </c>
      <c r="L1118" s="3" t="str">
        <f>IF(Table3[[#This Row],[discounted_price]]&lt;200, "&lt;$200", IF(Table3[[#This Row],[discounted_price]]&lt;=500, "$200-$500", "&gt;$500" ))</f>
        <v>&gt;$500</v>
      </c>
      <c r="M1118" s="3">
        <f>Table3[[#This Row],[rating]]+(Table3[[#This Row],[rating_count]]/1000)</f>
        <v>8.1829999999999998</v>
      </c>
      <c r="N1118" s="2" t="s">
        <v>9510</v>
      </c>
      <c r="O1118" s="2" t="s">
        <v>9511</v>
      </c>
      <c r="P1118" s="2" t="s">
        <v>9512</v>
      </c>
      <c r="Q1118" s="2" t="s">
        <v>9513</v>
      </c>
      <c r="R1118" s="2" t="s">
        <v>9514</v>
      </c>
      <c r="S1118" s="2" t="s">
        <v>9515</v>
      </c>
      <c r="T1118" s="2" t="s">
        <v>9516</v>
      </c>
      <c r="U1118" s="8" t="s">
        <v>9517</v>
      </c>
    </row>
    <row r="1119" spans="1:21" ht="45" customHeight="1" x14ac:dyDescent="0.25">
      <c r="A1119" s="7" t="s">
        <v>9518</v>
      </c>
      <c r="B1119" s="2" t="s">
        <v>9519</v>
      </c>
      <c r="C1119" s="2" t="s">
        <v>9520</v>
      </c>
      <c r="D1119" s="2">
        <v>244</v>
      </c>
      <c r="E1119" s="2">
        <v>499</v>
      </c>
      <c r="F1119" s="5">
        <v>0.51</v>
      </c>
      <c r="G1119" s="2">
        <v>3.3</v>
      </c>
      <c r="H1119" s="3">
        <v>478</v>
      </c>
      <c r="I1119" s="3">
        <f>(Table3[[#This Row],[actual_price]]-Table3[[#This Row],[discounted_price]])/Table3[[#This Row],[actual_price]]*100</f>
        <v>51.102204408817627</v>
      </c>
      <c r="J1119" s="3" t="str">
        <f>IF(Table3[[#This Row],[Discount %'[Calculated']]]&gt;=50,"Yes", "No")</f>
        <v>Yes</v>
      </c>
      <c r="K1119" s="3">
        <f>Table3[[#This Row],[actual_price]]*Table3[[#This Row],[rating]]</f>
        <v>1646.6999999999998</v>
      </c>
      <c r="L1119" s="3" t="str">
        <f>IF(Table3[[#This Row],[discounted_price]]&lt;200, "&lt;$200", IF(Table3[[#This Row],[discounted_price]]&lt;=500, "$200-$500", "&gt;$500" ))</f>
        <v>$200-$500</v>
      </c>
      <c r="M1119" s="3">
        <f>Table3[[#This Row],[rating]]+(Table3[[#This Row],[rating_count]]/1000)</f>
        <v>3.7779999999999996</v>
      </c>
      <c r="N1119" s="2" t="s">
        <v>9521</v>
      </c>
      <c r="O1119" s="2" t="s">
        <v>9522</v>
      </c>
      <c r="P1119" s="2" t="s">
        <v>9523</v>
      </c>
      <c r="Q1119" s="2" t="s">
        <v>9524</v>
      </c>
      <c r="R1119" s="2" t="s">
        <v>9525</v>
      </c>
      <c r="S1119" s="2" t="s">
        <v>9526</v>
      </c>
      <c r="T1119" s="2" t="s">
        <v>9527</v>
      </c>
      <c r="U1119" s="8" t="s">
        <v>9528</v>
      </c>
    </row>
    <row r="1120" spans="1:21" ht="45" customHeight="1" x14ac:dyDescent="0.25">
      <c r="A1120" s="7" t="s">
        <v>9529</v>
      </c>
      <c r="B1120" s="2" t="s">
        <v>9530</v>
      </c>
      <c r="C1120" s="2" t="s">
        <v>8552</v>
      </c>
      <c r="D1120" s="4">
        <v>1959</v>
      </c>
      <c r="E1120" s="4">
        <v>2400</v>
      </c>
      <c r="F1120" s="5">
        <v>0.18</v>
      </c>
      <c r="G1120" s="2">
        <v>4</v>
      </c>
      <c r="H1120" s="3">
        <v>237</v>
      </c>
      <c r="I1120" s="3">
        <f>(Table3[[#This Row],[actual_price]]-Table3[[#This Row],[discounted_price]])/Table3[[#This Row],[actual_price]]*100</f>
        <v>18.375</v>
      </c>
      <c r="J1120" s="3" t="str">
        <f>IF(Table3[[#This Row],[Discount %'[Calculated']]]&gt;=50,"Yes", "No")</f>
        <v>No</v>
      </c>
      <c r="K1120" s="3">
        <f>Table3[[#This Row],[actual_price]]*Table3[[#This Row],[rating]]</f>
        <v>9600</v>
      </c>
      <c r="L1120" s="3" t="str">
        <f>IF(Table3[[#This Row],[discounted_price]]&lt;200, "&lt;$200", IF(Table3[[#This Row],[discounted_price]]&lt;=500, "$200-$500", "&gt;$500" ))</f>
        <v>&gt;$500</v>
      </c>
      <c r="M1120" s="3">
        <f>Table3[[#This Row],[rating]]+(Table3[[#This Row],[rating_count]]/1000)</f>
        <v>4.2370000000000001</v>
      </c>
      <c r="N1120" s="2" t="s">
        <v>9531</v>
      </c>
      <c r="O1120" s="2" t="s">
        <v>9532</v>
      </c>
      <c r="P1120" s="2" t="s">
        <v>9533</v>
      </c>
      <c r="Q1120" s="2" t="s">
        <v>9534</v>
      </c>
      <c r="R1120" s="2" t="s">
        <v>9535</v>
      </c>
      <c r="S1120" s="2" t="s">
        <v>9536</v>
      </c>
      <c r="T1120" s="2" t="s">
        <v>9537</v>
      </c>
      <c r="U1120" s="8" t="s">
        <v>9538</v>
      </c>
    </row>
    <row r="1121" spans="1:21" ht="45" customHeight="1" x14ac:dyDescent="0.25">
      <c r="A1121" s="7" t="s">
        <v>9539</v>
      </c>
      <c r="B1121" s="2" t="s">
        <v>9540</v>
      </c>
      <c r="C1121" s="2" t="s">
        <v>8574</v>
      </c>
      <c r="D1121" s="2">
        <v>319</v>
      </c>
      <c r="E1121" s="2">
        <v>749</v>
      </c>
      <c r="F1121" s="5">
        <v>0.56999999999999995</v>
      </c>
      <c r="G1121" s="2">
        <v>4.5999999999999996</v>
      </c>
      <c r="H1121" s="3">
        <v>124</v>
      </c>
      <c r="I1121" s="3">
        <f>(Table3[[#This Row],[actual_price]]-Table3[[#This Row],[discounted_price]])/Table3[[#This Row],[actual_price]]*100</f>
        <v>57.409879839786385</v>
      </c>
      <c r="J1121" s="3" t="str">
        <f>IF(Table3[[#This Row],[Discount %'[Calculated']]]&gt;=50,"Yes", "No")</f>
        <v>Yes</v>
      </c>
      <c r="K1121" s="3">
        <f>Table3[[#This Row],[actual_price]]*Table3[[#This Row],[rating]]</f>
        <v>3445.3999999999996</v>
      </c>
      <c r="L1121" s="3" t="str">
        <f>IF(Table3[[#This Row],[discounted_price]]&lt;200, "&lt;$200", IF(Table3[[#This Row],[discounted_price]]&lt;=500, "$200-$500", "&gt;$500" ))</f>
        <v>$200-$500</v>
      </c>
      <c r="M1121" s="3">
        <f>Table3[[#This Row],[rating]]+(Table3[[#This Row],[rating_count]]/1000)</f>
        <v>4.7239999999999993</v>
      </c>
      <c r="N1121" s="2" t="s">
        <v>9541</v>
      </c>
      <c r="O1121" s="2" t="s">
        <v>9542</v>
      </c>
      <c r="P1121" s="2" t="s">
        <v>9543</v>
      </c>
      <c r="Q1121" s="2" t="s">
        <v>9544</v>
      </c>
      <c r="R1121" s="2" t="s">
        <v>9545</v>
      </c>
      <c r="S1121" s="2" t="s">
        <v>9546</v>
      </c>
      <c r="T1121" s="2" t="s">
        <v>9547</v>
      </c>
      <c r="U1121" s="8" t="s">
        <v>9548</v>
      </c>
    </row>
    <row r="1122" spans="1:21" ht="45" customHeight="1" x14ac:dyDescent="0.25">
      <c r="A1122" s="7" t="s">
        <v>9549</v>
      </c>
      <c r="B1122" s="2" t="s">
        <v>9550</v>
      </c>
      <c r="C1122" s="2" t="s">
        <v>8541</v>
      </c>
      <c r="D1122" s="4">
        <v>1499</v>
      </c>
      <c r="E1122" s="4">
        <v>1775</v>
      </c>
      <c r="F1122" s="5">
        <v>0.16</v>
      </c>
      <c r="G1122" s="2">
        <v>3.9</v>
      </c>
      <c r="H1122" s="3">
        <v>14667</v>
      </c>
      <c r="I1122" s="3">
        <f>(Table3[[#This Row],[actual_price]]-Table3[[#This Row],[discounted_price]])/Table3[[#This Row],[actual_price]]*100</f>
        <v>15.549295774647886</v>
      </c>
      <c r="J1122" s="3" t="str">
        <f>IF(Table3[[#This Row],[Discount %'[Calculated']]]&gt;=50,"Yes", "No")</f>
        <v>No</v>
      </c>
      <c r="K1122" s="3">
        <f>Table3[[#This Row],[actual_price]]*Table3[[#This Row],[rating]]</f>
        <v>6922.5</v>
      </c>
      <c r="L1122" s="3" t="str">
        <f>IF(Table3[[#This Row],[discounted_price]]&lt;200, "&lt;$200", IF(Table3[[#This Row],[discounted_price]]&lt;=500, "$200-$500", "&gt;$500" ))</f>
        <v>&gt;$500</v>
      </c>
      <c r="M1122" s="3">
        <f>Table3[[#This Row],[rating]]+(Table3[[#This Row],[rating_count]]/1000)</f>
        <v>18.567</v>
      </c>
      <c r="N1122" s="2" t="s">
        <v>9551</v>
      </c>
      <c r="O1122" s="2" t="s">
        <v>9552</v>
      </c>
      <c r="P1122" s="2" t="s">
        <v>9553</v>
      </c>
      <c r="Q1122" s="2" t="s">
        <v>9554</v>
      </c>
      <c r="R1122" s="2" t="s">
        <v>9555</v>
      </c>
      <c r="S1122" s="2" t="s">
        <v>9556</v>
      </c>
      <c r="T1122" s="2" t="s">
        <v>9557</v>
      </c>
      <c r="U1122" s="8" t="s">
        <v>9558</v>
      </c>
    </row>
    <row r="1123" spans="1:21" ht="45" customHeight="1" x14ac:dyDescent="0.25">
      <c r="A1123" s="7" t="s">
        <v>9559</v>
      </c>
      <c r="B1123" s="2" t="s">
        <v>9560</v>
      </c>
      <c r="C1123" s="2" t="s">
        <v>8574</v>
      </c>
      <c r="D1123" s="2">
        <v>469</v>
      </c>
      <c r="E1123" s="4">
        <v>1599</v>
      </c>
      <c r="F1123" s="5">
        <v>0.71</v>
      </c>
      <c r="G1123" s="2">
        <v>3.7</v>
      </c>
      <c r="H1123" s="3">
        <v>6</v>
      </c>
      <c r="I1123" s="3">
        <f>(Table3[[#This Row],[actual_price]]-Table3[[#This Row],[discounted_price]])/Table3[[#This Row],[actual_price]]*100</f>
        <v>70.669168230143839</v>
      </c>
      <c r="J1123" s="3" t="str">
        <f>IF(Table3[[#This Row],[Discount %'[Calculated']]]&gt;=50,"Yes", "No")</f>
        <v>Yes</v>
      </c>
      <c r="K1123" s="3">
        <f>Table3[[#This Row],[actual_price]]*Table3[[#This Row],[rating]]</f>
        <v>5916.3</v>
      </c>
      <c r="L1123" s="3" t="str">
        <f>IF(Table3[[#This Row],[discounted_price]]&lt;200, "&lt;$200", IF(Table3[[#This Row],[discounted_price]]&lt;=500, "$200-$500", "&gt;$500" ))</f>
        <v>$200-$500</v>
      </c>
      <c r="M1123" s="3">
        <f>Table3[[#This Row],[rating]]+(Table3[[#This Row],[rating_count]]/1000)</f>
        <v>3.706</v>
      </c>
      <c r="N1123" s="2" t="s">
        <v>9561</v>
      </c>
      <c r="O1123" s="2" t="s">
        <v>9562</v>
      </c>
      <c r="P1123" s="2" t="s">
        <v>9563</v>
      </c>
      <c r="Q1123" s="2" t="s">
        <v>9564</v>
      </c>
      <c r="R1123" s="2" t="s">
        <v>9565</v>
      </c>
      <c r="S1123" s="2" t="s">
        <v>9566</v>
      </c>
      <c r="T1123" s="2" t="s">
        <v>9567</v>
      </c>
      <c r="U1123" s="8" t="s">
        <v>9568</v>
      </c>
    </row>
    <row r="1124" spans="1:21" ht="45" customHeight="1" x14ac:dyDescent="0.25">
      <c r="A1124" s="7" t="s">
        <v>9569</v>
      </c>
      <c r="B1124" s="2" t="s">
        <v>9570</v>
      </c>
      <c r="C1124" s="2" t="s">
        <v>9458</v>
      </c>
      <c r="D1124" s="4">
        <v>1099</v>
      </c>
      <c r="E1124" s="4">
        <v>1795</v>
      </c>
      <c r="F1124" s="5">
        <v>0.39</v>
      </c>
      <c r="G1124" s="2">
        <v>4.2</v>
      </c>
      <c r="H1124" s="3">
        <v>4244</v>
      </c>
      <c r="I1124" s="3">
        <f>(Table3[[#This Row],[actual_price]]-Table3[[#This Row],[discounted_price]])/Table3[[#This Row],[actual_price]]*100</f>
        <v>38.774373259052922</v>
      </c>
      <c r="J1124" s="3" t="str">
        <f>IF(Table3[[#This Row],[Discount %'[Calculated']]]&gt;=50,"Yes", "No")</f>
        <v>No</v>
      </c>
      <c r="K1124" s="3">
        <f>Table3[[#This Row],[actual_price]]*Table3[[#This Row],[rating]]</f>
        <v>7539</v>
      </c>
      <c r="L1124" s="3" t="str">
        <f>IF(Table3[[#This Row],[discounted_price]]&lt;200, "&lt;$200", IF(Table3[[#This Row],[discounted_price]]&lt;=500, "$200-$500", "&gt;$500" ))</f>
        <v>&gt;$500</v>
      </c>
      <c r="M1124" s="3">
        <f>Table3[[#This Row],[rating]]+(Table3[[#This Row],[rating_count]]/1000)</f>
        <v>8.4439999999999991</v>
      </c>
      <c r="N1124" s="2" t="s">
        <v>9571</v>
      </c>
      <c r="O1124" s="2" t="s">
        <v>9572</v>
      </c>
      <c r="P1124" s="2" t="s">
        <v>9573</v>
      </c>
      <c r="Q1124" s="2" t="s">
        <v>9574</v>
      </c>
      <c r="R1124" s="2" t="s">
        <v>9575</v>
      </c>
      <c r="S1124" s="2" t="s">
        <v>9576</v>
      </c>
      <c r="T1124" s="2" t="s">
        <v>9577</v>
      </c>
      <c r="U1124" s="8" t="s">
        <v>9578</v>
      </c>
    </row>
    <row r="1125" spans="1:21" ht="45" customHeight="1" x14ac:dyDescent="0.25">
      <c r="A1125" s="7" t="s">
        <v>9579</v>
      </c>
      <c r="B1125" s="2" t="s">
        <v>9580</v>
      </c>
      <c r="C1125" s="2" t="s">
        <v>8563</v>
      </c>
      <c r="D1125" s="4">
        <v>9590</v>
      </c>
      <c r="E1125" s="4">
        <v>15999</v>
      </c>
      <c r="F1125" s="5">
        <v>0.4</v>
      </c>
      <c r="G1125" s="2">
        <v>4.0999999999999996</v>
      </c>
      <c r="H1125" s="3">
        <v>1017</v>
      </c>
      <c r="I1125" s="3">
        <f>(Table3[[#This Row],[actual_price]]-Table3[[#This Row],[discounted_price]])/Table3[[#This Row],[actual_price]]*100</f>
        <v>40.058753672104508</v>
      </c>
      <c r="J1125" s="3" t="str">
        <f>IF(Table3[[#This Row],[Discount %'[Calculated']]]&gt;=50,"Yes", "No")</f>
        <v>No</v>
      </c>
      <c r="K1125" s="3">
        <f>Table3[[#This Row],[actual_price]]*Table3[[#This Row],[rating]]</f>
        <v>65595.899999999994</v>
      </c>
      <c r="L1125" s="3" t="str">
        <f>IF(Table3[[#This Row],[discounted_price]]&lt;200, "&lt;$200", IF(Table3[[#This Row],[discounted_price]]&lt;=500, "$200-$500", "&gt;$500" ))</f>
        <v>&gt;$500</v>
      </c>
      <c r="M1125" s="3">
        <f>Table3[[#This Row],[rating]]+(Table3[[#This Row],[rating_count]]/1000)</f>
        <v>5.1169999999999991</v>
      </c>
      <c r="N1125" s="2" t="s">
        <v>9581</v>
      </c>
      <c r="O1125" s="2" t="s">
        <v>9582</v>
      </c>
      <c r="P1125" s="2" t="s">
        <v>9583</v>
      </c>
      <c r="Q1125" s="2" t="s">
        <v>9584</v>
      </c>
      <c r="R1125" s="2" t="s">
        <v>9585</v>
      </c>
      <c r="S1125" s="2" t="s">
        <v>9586</v>
      </c>
      <c r="T1125" s="2" t="s">
        <v>9587</v>
      </c>
      <c r="U1125" s="8" t="s">
        <v>9588</v>
      </c>
    </row>
    <row r="1126" spans="1:21" ht="45" customHeight="1" x14ac:dyDescent="0.25">
      <c r="A1126" s="7" t="s">
        <v>9589</v>
      </c>
      <c r="B1126" s="2" t="s">
        <v>9590</v>
      </c>
      <c r="C1126" s="2" t="s">
        <v>9591</v>
      </c>
      <c r="D1126" s="2">
        <v>999</v>
      </c>
      <c r="E1126" s="4">
        <v>1490</v>
      </c>
      <c r="F1126" s="5">
        <v>0.33</v>
      </c>
      <c r="G1126" s="2">
        <v>4.0999999999999996</v>
      </c>
      <c r="H1126" s="3">
        <v>12999</v>
      </c>
      <c r="I1126" s="3">
        <f>(Table3[[#This Row],[actual_price]]-Table3[[#This Row],[discounted_price]])/Table3[[#This Row],[actual_price]]*100</f>
        <v>32.95302013422819</v>
      </c>
      <c r="J1126" s="3" t="str">
        <f>IF(Table3[[#This Row],[Discount %'[Calculated']]]&gt;=50,"Yes", "No")</f>
        <v>No</v>
      </c>
      <c r="K1126" s="3">
        <f>Table3[[#This Row],[actual_price]]*Table3[[#This Row],[rating]]</f>
        <v>6108.9999999999991</v>
      </c>
      <c r="L1126" s="3" t="str">
        <f>IF(Table3[[#This Row],[discounted_price]]&lt;200, "&lt;$200", IF(Table3[[#This Row],[discounted_price]]&lt;=500, "$200-$500", "&gt;$500" ))</f>
        <v>&gt;$500</v>
      </c>
      <c r="M1126" s="3">
        <f>Table3[[#This Row],[rating]]+(Table3[[#This Row],[rating_count]]/1000)</f>
        <v>17.099</v>
      </c>
      <c r="N1126" s="2" t="s">
        <v>9592</v>
      </c>
      <c r="O1126" s="2" t="s">
        <v>9593</v>
      </c>
      <c r="P1126" s="2" t="s">
        <v>9594</v>
      </c>
      <c r="Q1126" s="2" t="s">
        <v>9595</v>
      </c>
      <c r="R1126" s="2" t="s">
        <v>9596</v>
      </c>
      <c r="S1126" s="2" t="s">
        <v>9597</v>
      </c>
      <c r="T1126" s="2" t="s">
        <v>9598</v>
      </c>
      <c r="U1126" s="8" t="s">
        <v>9599</v>
      </c>
    </row>
    <row r="1127" spans="1:21" ht="45" customHeight="1" x14ac:dyDescent="0.25">
      <c r="A1127" s="7" t="s">
        <v>9600</v>
      </c>
      <c r="B1127" s="2" t="s">
        <v>9601</v>
      </c>
      <c r="C1127" s="2" t="s">
        <v>8762</v>
      </c>
      <c r="D1127" s="4">
        <v>1299</v>
      </c>
      <c r="E1127" s="4">
        <v>1999</v>
      </c>
      <c r="F1127" s="5">
        <v>0.35</v>
      </c>
      <c r="G1127" s="2">
        <v>3.8</v>
      </c>
      <c r="H1127" s="3">
        <v>311</v>
      </c>
      <c r="I1127" s="3">
        <f>(Table3[[#This Row],[actual_price]]-Table3[[#This Row],[discounted_price]])/Table3[[#This Row],[actual_price]]*100</f>
        <v>35.017508754377189</v>
      </c>
      <c r="J1127" s="3" t="str">
        <f>IF(Table3[[#This Row],[Discount %'[Calculated']]]&gt;=50,"Yes", "No")</f>
        <v>No</v>
      </c>
      <c r="K1127" s="3">
        <f>Table3[[#This Row],[actual_price]]*Table3[[#This Row],[rating]]</f>
        <v>7596.2</v>
      </c>
      <c r="L1127" s="3" t="str">
        <f>IF(Table3[[#This Row],[discounted_price]]&lt;200, "&lt;$200", IF(Table3[[#This Row],[discounted_price]]&lt;=500, "$200-$500", "&gt;$500" ))</f>
        <v>&gt;$500</v>
      </c>
      <c r="M1127" s="3">
        <f>Table3[[#This Row],[rating]]+(Table3[[#This Row],[rating_count]]/1000)</f>
        <v>4.1109999999999998</v>
      </c>
      <c r="N1127" s="2" t="s">
        <v>9602</v>
      </c>
      <c r="O1127" s="2" t="s">
        <v>9603</v>
      </c>
      <c r="P1127" s="2" t="s">
        <v>9604</v>
      </c>
      <c r="Q1127" s="2" t="s">
        <v>9605</v>
      </c>
      <c r="R1127" s="2" t="s">
        <v>9606</v>
      </c>
      <c r="S1127" s="2" t="s">
        <v>9607</v>
      </c>
      <c r="T1127" s="2" t="s">
        <v>9608</v>
      </c>
      <c r="U1127" s="8" t="s">
        <v>9609</v>
      </c>
    </row>
    <row r="1128" spans="1:21" ht="45" customHeight="1" x14ac:dyDescent="0.25">
      <c r="A1128" s="7" t="s">
        <v>9610</v>
      </c>
      <c r="B1128" s="2" t="s">
        <v>9611</v>
      </c>
      <c r="C1128" s="2" t="s">
        <v>9612</v>
      </c>
      <c r="D1128" s="2">
        <v>292</v>
      </c>
      <c r="E1128" s="2">
        <v>499</v>
      </c>
      <c r="F1128" s="5">
        <v>0.41</v>
      </c>
      <c r="G1128" s="2">
        <v>4.0999999999999996</v>
      </c>
      <c r="H1128" s="3">
        <v>4238</v>
      </c>
      <c r="I1128" s="3">
        <f>(Table3[[#This Row],[actual_price]]-Table3[[#This Row],[discounted_price]])/Table3[[#This Row],[actual_price]]*100</f>
        <v>41.482965931863731</v>
      </c>
      <c r="J1128" s="3" t="str">
        <f>IF(Table3[[#This Row],[Discount %'[Calculated']]]&gt;=50,"Yes", "No")</f>
        <v>No</v>
      </c>
      <c r="K1128" s="3">
        <f>Table3[[#This Row],[actual_price]]*Table3[[#This Row],[rating]]</f>
        <v>2045.8999999999999</v>
      </c>
      <c r="L1128" s="3" t="str">
        <f>IF(Table3[[#This Row],[discounted_price]]&lt;200, "&lt;$200", IF(Table3[[#This Row],[discounted_price]]&lt;=500, "$200-$500", "&gt;$500" ))</f>
        <v>$200-$500</v>
      </c>
      <c r="M1128" s="3">
        <f>Table3[[#This Row],[rating]]+(Table3[[#This Row],[rating_count]]/1000)</f>
        <v>8.338000000000001</v>
      </c>
      <c r="N1128" s="2" t="s">
        <v>9613</v>
      </c>
      <c r="O1128" s="2" t="s">
        <v>9614</v>
      </c>
      <c r="P1128" s="2" t="s">
        <v>9615</v>
      </c>
      <c r="Q1128" s="2" t="s">
        <v>9616</v>
      </c>
      <c r="R1128" s="2" t="s">
        <v>9617</v>
      </c>
      <c r="S1128" s="2" t="s">
        <v>9618</v>
      </c>
      <c r="T1128" s="2" t="s">
        <v>9619</v>
      </c>
      <c r="U1128" s="8" t="s">
        <v>9620</v>
      </c>
    </row>
    <row r="1129" spans="1:21" ht="45" customHeight="1" x14ac:dyDescent="0.25">
      <c r="A1129" s="7" t="s">
        <v>9621</v>
      </c>
      <c r="B1129" s="2" t="s">
        <v>9622</v>
      </c>
      <c r="C1129" s="2" t="s">
        <v>9284</v>
      </c>
      <c r="D1129" s="2">
        <v>160</v>
      </c>
      <c r="E1129" s="2">
        <v>299</v>
      </c>
      <c r="F1129" s="5">
        <v>0.46</v>
      </c>
      <c r="G1129" s="2">
        <v>4.5999999999999996</v>
      </c>
      <c r="H1129" s="3">
        <v>2781</v>
      </c>
      <c r="I1129" s="3">
        <f>(Table3[[#This Row],[actual_price]]-Table3[[#This Row],[discounted_price]])/Table3[[#This Row],[actual_price]]*100</f>
        <v>46.488294314381271</v>
      </c>
      <c r="J1129" s="3" t="str">
        <f>IF(Table3[[#This Row],[Discount %'[Calculated']]]&gt;=50,"Yes", "No")</f>
        <v>No</v>
      </c>
      <c r="K1129" s="3">
        <f>Table3[[#This Row],[actual_price]]*Table3[[#This Row],[rating]]</f>
        <v>1375.3999999999999</v>
      </c>
      <c r="L1129" s="3" t="str">
        <f>IF(Table3[[#This Row],[discounted_price]]&lt;200, "&lt;$200", IF(Table3[[#This Row],[discounted_price]]&lt;=500, "$200-$500", "&gt;$500" ))</f>
        <v>&lt;$200</v>
      </c>
      <c r="M1129" s="3">
        <f>Table3[[#This Row],[rating]]+(Table3[[#This Row],[rating_count]]/1000)</f>
        <v>7.3810000000000002</v>
      </c>
      <c r="N1129" s="2" t="s">
        <v>9623</v>
      </c>
      <c r="O1129" s="2" t="s">
        <v>9624</v>
      </c>
      <c r="P1129" s="2" t="s">
        <v>9625</v>
      </c>
      <c r="Q1129" s="2" t="s">
        <v>9626</v>
      </c>
      <c r="R1129" s="2" t="s">
        <v>9627</v>
      </c>
      <c r="S1129" s="2" t="s">
        <v>9628</v>
      </c>
      <c r="T1129" s="2" t="s">
        <v>9629</v>
      </c>
      <c r="U1129" s="8" t="s">
        <v>9630</v>
      </c>
    </row>
    <row r="1130" spans="1:21" ht="45" customHeight="1" x14ac:dyDescent="0.25">
      <c r="A1130" s="7" t="s">
        <v>9631</v>
      </c>
      <c r="B1130" s="2" t="s">
        <v>9632</v>
      </c>
      <c r="C1130" s="2" t="s">
        <v>9633</v>
      </c>
      <c r="D1130" s="2">
        <v>600</v>
      </c>
      <c r="E1130" s="2">
        <v>600</v>
      </c>
      <c r="F1130" s="5">
        <v>0</v>
      </c>
      <c r="G1130" s="2">
        <v>4.0999999999999996</v>
      </c>
      <c r="H1130" s="3">
        <v>10907</v>
      </c>
      <c r="I1130" s="3">
        <f>(Table3[[#This Row],[actual_price]]-Table3[[#This Row],[discounted_price]])/Table3[[#This Row],[actual_price]]*100</f>
        <v>0</v>
      </c>
      <c r="J1130" s="3" t="str">
        <f>IF(Table3[[#This Row],[Discount %'[Calculated']]]&gt;=50,"Yes", "No")</f>
        <v>No</v>
      </c>
      <c r="K1130" s="3">
        <f>Table3[[#This Row],[actual_price]]*Table3[[#This Row],[rating]]</f>
        <v>2460</v>
      </c>
      <c r="L1130" s="3" t="str">
        <f>IF(Table3[[#This Row],[discounted_price]]&lt;200, "&lt;$200", IF(Table3[[#This Row],[discounted_price]]&lt;=500, "$200-$500", "&gt;$500" ))</f>
        <v>&gt;$500</v>
      </c>
      <c r="M1130" s="3">
        <f>Table3[[#This Row],[rating]]+(Table3[[#This Row],[rating_count]]/1000)</f>
        <v>15.007</v>
      </c>
      <c r="N1130" s="2" t="s">
        <v>9634</v>
      </c>
      <c r="O1130" s="2" t="s">
        <v>9635</v>
      </c>
      <c r="P1130" s="2" t="s">
        <v>9636</v>
      </c>
      <c r="Q1130" s="2" t="s">
        <v>9637</v>
      </c>
      <c r="R1130" s="2" t="s">
        <v>9638</v>
      </c>
      <c r="S1130" s="2" t="s">
        <v>9639</v>
      </c>
      <c r="T1130" s="2" t="s">
        <v>9640</v>
      </c>
      <c r="U1130" s="8" t="s">
        <v>9641</v>
      </c>
    </row>
    <row r="1131" spans="1:21" ht="45" customHeight="1" x14ac:dyDescent="0.25">
      <c r="A1131" s="7" t="s">
        <v>9642</v>
      </c>
      <c r="B1131" s="2" t="s">
        <v>9643</v>
      </c>
      <c r="C1131" s="2" t="s">
        <v>9644</v>
      </c>
      <c r="D1131" s="4">
        <v>1130</v>
      </c>
      <c r="E1131" s="4">
        <v>1130</v>
      </c>
      <c r="F1131" s="5">
        <v>0</v>
      </c>
      <c r="G1131" s="2">
        <v>4.2</v>
      </c>
      <c r="H1131" s="3">
        <v>13250</v>
      </c>
      <c r="I1131" s="3">
        <f>(Table3[[#This Row],[actual_price]]-Table3[[#This Row],[discounted_price]])/Table3[[#This Row],[actual_price]]*100</f>
        <v>0</v>
      </c>
      <c r="J1131" s="3" t="str">
        <f>IF(Table3[[#This Row],[Discount %'[Calculated']]]&gt;=50,"Yes", "No")</f>
        <v>No</v>
      </c>
      <c r="K1131" s="3">
        <f>Table3[[#This Row],[actual_price]]*Table3[[#This Row],[rating]]</f>
        <v>4746</v>
      </c>
      <c r="L1131" s="3" t="str">
        <f>IF(Table3[[#This Row],[discounted_price]]&lt;200, "&lt;$200", IF(Table3[[#This Row],[discounted_price]]&lt;=500, "$200-$500", "&gt;$500" ))</f>
        <v>&gt;$500</v>
      </c>
      <c r="M1131" s="3">
        <f>Table3[[#This Row],[rating]]+(Table3[[#This Row],[rating_count]]/1000)</f>
        <v>17.45</v>
      </c>
      <c r="N1131" s="2" t="s">
        <v>9645</v>
      </c>
      <c r="O1131" s="2" t="s">
        <v>9646</v>
      </c>
      <c r="P1131" s="2" t="s">
        <v>9647</v>
      </c>
      <c r="Q1131" s="2" t="s">
        <v>9648</v>
      </c>
      <c r="R1131" s="2" t="s">
        <v>9649</v>
      </c>
      <c r="S1131" s="2" t="s">
        <v>9650</v>
      </c>
      <c r="T1131" s="2" t="s">
        <v>9651</v>
      </c>
      <c r="U1131" s="8" t="s">
        <v>9652</v>
      </c>
    </row>
    <row r="1132" spans="1:21" ht="45" customHeight="1" x14ac:dyDescent="0.25">
      <c r="A1132" s="7" t="s">
        <v>9653</v>
      </c>
      <c r="B1132" s="2" t="s">
        <v>9654</v>
      </c>
      <c r="C1132" s="2" t="s">
        <v>8710</v>
      </c>
      <c r="D1132" s="4">
        <v>3249</v>
      </c>
      <c r="E1132" s="4">
        <v>6295</v>
      </c>
      <c r="F1132" s="5">
        <v>0.48</v>
      </c>
      <c r="G1132" s="2">
        <v>3.9</v>
      </c>
      <c r="H1132" s="3">
        <v>43070</v>
      </c>
      <c r="I1132" s="3">
        <f>(Table3[[#This Row],[actual_price]]-Table3[[#This Row],[discounted_price]])/Table3[[#This Row],[actual_price]]*100</f>
        <v>48.387609213661634</v>
      </c>
      <c r="J1132" s="3" t="str">
        <f>IF(Table3[[#This Row],[Discount %'[Calculated']]]&gt;=50,"Yes", "No")</f>
        <v>No</v>
      </c>
      <c r="K1132" s="3">
        <f>Table3[[#This Row],[actual_price]]*Table3[[#This Row],[rating]]</f>
        <v>24550.5</v>
      </c>
      <c r="L1132" s="3" t="str">
        <f>IF(Table3[[#This Row],[discounted_price]]&lt;200, "&lt;$200", IF(Table3[[#This Row],[discounted_price]]&lt;=500, "$200-$500", "&gt;$500" ))</f>
        <v>&gt;$500</v>
      </c>
      <c r="M1132" s="3">
        <f>Table3[[#This Row],[rating]]+(Table3[[#This Row],[rating_count]]/1000)</f>
        <v>46.97</v>
      </c>
      <c r="N1132" s="2" t="s">
        <v>9655</v>
      </c>
      <c r="O1132" s="2" t="s">
        <v>9656</v>
      </c>
      <c r="P1132" s="2" t="s">
        <v>9657</v>
      </c>
      <c r="Q1132" s="2" t="s">
        <v>9658</v>
      </c>
      <c r="R1132" s="2" t="s">
        <v>9659</v>
      </c>
      <c r="S1132" s="2" t="s">
        <v>9660</v>
      </c>
      <c r="T1132" s="2" t="s">
        <v>9661</v>
      </c>
      <c r="U1132" s="8" t="s">
        <v>9662</v>
      </c>
    </row>
    <row r="1133" spans="1:21" ht="45" customHeight="1" x14ac:dyDescent="0.25">
      <c r="A1133" s="7" t="s">
        <v>9663</v>
      </c>
      <c r="B1133" s="2" t="s">
        <v>9664</v>
      </c>
      <c r="C1133" s="2" t="s">
        <v>8710</v>
      </c>
      <c r="D1133" s="4">
        <v>3599</v>
      </c>
      <c r="E1133" s="4">
        <v>9455</v>
      </c>
      <c r="F1133" s="5">
        <v>0.62</v>
      </c>
      <c r="G1133" s="2">
        <v>4.0999999999999996</v>
      </c>
      <c r="H1133" s="3">
        <v>11828</v>
      </c>
      <c r="I1133" s="3">
        <f>(Table3[[#This Row],[actual_price]]-Table3[[#This Row],[discounted_price]])/Table3[[#This Row],[actual_price]]*100</f>
        <v>61.935483870967744</v>
      </c>
      <c r="J1133" s="3" t="str">
        <f>IF(Table3[[#This Row],[Discount %'[Calculated']]]&gt;=50,"Yes", "No")</f>
        <v>Yes</v>
      </c>
      <c r="K1133" s="3">
        <f>Table3[[#This Row],[actual_price]]*Table3[[#This Row],[rating]]</f>
        <v>38765.5</v>
      </c>
      <c r="L1133" s="3" t="str">
        <f>IF(Table3[[#This Row],[discounted_price]]&lt;200, "&lt;$200", IF(Table3[[#This Row],[discounted_price]]&lt;=500, "$200-$500", "&gt;$500" ))</f>
        <v>&gt;$500</v>
      </c>
      <c r="M1133" s="3">
        <f>Table3[[#This Row],[rating]]+(Table3[[#This Row],[rating_count]]/1000)</f>
        <v>15.927999999999999</v>
      </c>
      <c r="N1133" s="2" t="s">
        <v>9665</v>
      </c>
      <c r="O1133" s="2" t="s">
        <v>9666</v>
      </c>
      <c r="P1133" s="2" t="s">
        <v>9667</v>
      </c>
      <c r="Q1133" s="2" t="s">
        <v>9668</v>
      </c>
      <c r="R1133" s="2" t="s">
        <v>9669</v>
      </c>
      <c r="S1133" s="2" t="s">
        <v>9670</v>
      </c>
      <c r="T1133" s="2" t="s">
        <v>9671</v>
      </c>
      <c r="U1133" s="8" t="s">
        <v>9672</v>
      </c>
    </row>
    <row r="1134" spans="1:21" ht="45" customHeight="1" x14ac:dyDescent="0.25">
      <c r="A1134" s="7" t="s">
        <v>9673</v>
      </c>
      <c r="B1134" s="2" t="s">
        <v>9674</v>
      </c>
      <c r="C1134" s="2" t="s">
        <v>9030</v>
      </c>
      <c r="D1134" s="2">
        <v>368</v>
      </c>
      <c r="E1134" s="2">
        <v>699</v>
      </c>
      <c r="F1134" s="5">
        <v>0.47</v>
      </c>
      <c r="G1134" s="2">
        <v>4.0999999999999996</v>
      </c>
      <c r="H1134" s="3">
        <v>1240</v>
      </c>
      <c r="I1134" s="3">
        <f>(Table3[[#This Row],[actual_price]]-Table3[[#This Row],[discounted_price]])/Table3[[#This Row],[actual_price]]*100</f>
        <v>47.353361945636621</v>
      </c>
      <c r="J1134" s="3" t="str">
        <f>IF(Table3[[#This Row],[Discount %'[Calculated']]]&gt;=50,"Yes", "No")</f>
        <v>No</v>
      </c>
      <c r="K1134" s="3">
        <f>Table3[[#This Row],[actual_price]]*Table3[[#This Row],[rating]]</f>
        <v>2865.8999999999996</v>
      </c>
      <c r="L1134" s="3" t="str">
        <f>IF(Table3[[#This Row],[discounted_price]]&lt;200, "&lt;$200", IF(Table3[[#This Row],[discounted_price]]&lt;=500, "$200-$500", "&gt;$500" ))</f>
        <v>$200-$500</v>
      </c>
      <c r="M1134" s="3">
        <f>Table3[[#This Row],[rating]]+(Table3[[#This Row],[rating_count]]/1000)</f>
        <v>5.34</v>
      </c>
      <c r="N1134" s="2" t="s">
        <v>9675</v>
      </c>
      <c r="O1134" s="2" t="s">
        <v>9676</v>
      </c>
      <c r="P1134" s="2" t="s">
        <v>9677</v>
      </c>
      <c r="Q1134" s="2" t="s">
        <v>9678</v>
      </c>
      <c r="R1134" s="2" t="s">
        <v>9679</v>
      </c>
      <c r="S1134" s="2" t="s">
        <v>9680</v>
      </c>
      <c r="T1134" s="2" t="s">
        <v>9681</v>
      </c>
      <c r="U1134" s="8" t="s">
        <v>9682</v>
      </c>
    </row>
    <row r="1135" spans="1:21" ht="45" customHeight="1" x14ac:dyDescent="0.25">
      <c r="A1135" s="7" t="s">
        <v>9683</v>
      </c>
      <c r="B1135" s="2" t="s">
        <v>9684</v>
      </c>
      <c r="C1135" s="2" t="s">
        <v>8710</v>
      </c>
      <c r="D1135" s="4">
        <v>3199</v>
      </c>
      <c r="E1135" s="4">
        <v>4999</v>
      </c>
      <c r="F1135" s="5">
        <v>0.36</v>
      </c>
      <c r="G1135" s="2">
        <v>4</v>
      </c>
      <c r="H1135" s="3">
        <v>20869</v>
      </c>
      <c r="I1135" s="3">
        <f>(Table3[[#This Row],[actual_price]]-Table3[[#This Row],[discounted_price]])/Table3[[#This Row],[actual_price]]*100</f>
        <v>36.007201440288057</v>
      </c>
      <c r="J1135" s="3" t="str">
        <f>IF(Table3[[#This Row],[Discount %'[Calculated']]]&gt;=50,"Yes", "No")</f>
        <v>No</v>
      </c>
      <c r="K1135" s="3">
        <f>Table3[[#This Row],[actual_price]]*Table3[[#This Row],[rating]]</f>
        <v>19996</v>
      </c>
      <c r="L1135" s="3" t="str">
        <f>IF(Table3[[#This Row],[discounted_price]]&lt;200, "&lt;$200", IF(Table3[[#This Row],[discounted_price]]&lt;=500, "$200-$500", "&gt;$500" ))</f>
        <v>&gt;$500</v>
      </c>
      <c r="M1135" s="3">
        <f>Table3[[#This Row],[rating]]+(Table3[[#This Row],[rating_count]]/1000)</f>
        <v>24.869</v>
      </c>
      <c r="N1135" s="2" t="s">
        <v>9685</v>
      </c>
      <c r="O1135" s="2" t="s">
        <v>9686</v>
      </c>
      <c r="P1135" s="2" t="s">
        <v>9687</v>
      </c>
      <c r="Q1135" s="2" t="s">
        <v>9688</v>
      </c>
      <c r="R1135" s="2" t="s">
        <v>9689</v>
      </c>
      <c r="S1135" s="2" t="s">
        <v>9690</v>
      </c>
      <c r="T1135" s="2" t="s">
        <v>9691</v>
      </c>
      <c r="U1135" s="8" t="s">
        <v>9692</v>
      </c>
    </row>
    <row r="1136" spans="1:21" ht="45" customHeight="1" x14ac:dyDescent="0.25">
      <c r="A1136" s="7" t="s">
        <v>9693</v>
      </c>
      <c r="B1136" s="2" t="s">
        <v>9694</v>
      </c>
      <c r="C1136" s="2" t="s">
        <v>9695</v>
      </c>
      <c r="D1136" s="4">
        <v>1599</v>
      </c>
      <c r="E1136" s="4">
        <v>2900</v>
      </c>
      <c r="F1136" s="5">
        <v>0.45</v>
      </c>
      <c r="G1136" s="2">
        <v>3.7</v>
      </c>
      <c r="H1136" s="3">
        <v>441</v>
      </c>
      <c r="I1136" s="3">
        <f>(Table3[[#This Row],[actual_price]]-Table3[[#This Row],[discounted_price]])/Table3[[#This Row],[actual_price]]*100</f>
        <v>44.862068965517246</v>
      </c>
      <c r="J1136" s="3" t="str">
        <f>IF(Table3[[#This Row],[Discount %'[Calculated']]]&gt;=50,"Yes", "No")</f>
        <v>No</v>
      </c>
      <c r="K1136" s="3">
        <f>Table3[[#This Row],[actual_price]]*Table3[[#This Row],[rating]]</f>
        <v>10730</v>
      </c>
      <c r="L1136" s="3" t="str">
        <f>IF(Table3[[#This Row],[discounted_price]]&lt;200, "&lt;$200", IF(Table3[[#This Row],[discounted_price]]&lt;=500, "$200-$500", "&gt;$500" ))</f>
        <v>&gt;$500</v>
      </c>
      <c r="M1136" s="3">
        <f>Table3[[#This Row],[rating]]+(Table3[[#This Row],[rating_count]]/1000)</f>
        <v>4.141</v>
      </c>
      <c r="N1136" s="2" t="s">
        <v>9696</v>
      </c>
      <c r="O1136" s="2" t="s">
        <v>9697</v>
      </c>
      <c r="P1136" s="2" t="s">
        <v>9698</v>
      </c>
      <c r="Q1136" s="2" t="s">
        <v>9699</v>
      </c>
      <c r="R1136" s="2" t="s">
        <v>9700</v>
      </c>
      <c r="S1136" s="2" t="s">
        <v>9701</v>
      </c>
      <c r="T1136" s="2" t="s">
        <v>9702</v>
      </c>
      <c r="U1136" s="8" t="s">
        <v>9703</v>
      </c>
    </row>
    <row r="1137" spans="1:21" ht="45" customHeight="1" x14ac:dyDescent="0.25">
      <c r="A1137" s="7" t="s">
        <v>9704</v>
      </c>
      <c r="B1137" s="2" t="s">
        <v>9705</v>
      </c>
      <c r="C1137" s="2" t="s">
        <v>8688</v>
      </c>
      <c r="D1137" s="4">
        <v>1999</v>
      </c>
      <c r="E1137" s="4">
        <v>2499</v>
      </c>
      <c r="F1137" s="5">
        <v>0.2</v>
      </c>
      <c r="G1137" s="2">
        <v>4.0999999999999996</v>
      </c>
      <c r="H1137" s="3">
        <v>1034</v>
      </c>
      <c r="I1137" s="3">
        <f>(Table3[[#This Row],[actual_price]]-Table3[[#This Row],[discounted_price]])/Table3[[#This Row],[actual_price]]*100</f>
        <v>20.008003201280509</v>
      </c>
      <c r="J1137" s="3" t="str">
        <f>IF(Table3[[#This Row],[Discount %'[Calculated']]]&gt;=50,"Yes", "No")</f>
        <v>No</v>
      </c>
      <c r="K1137" s="3">
        <f>Table3[[#This Row],[actual_price]]*Table3[[#This Row],[rating]]</f>
        <v>10245.9</v>
      </c>
      <c r="L1137" s="3" t="str">
        <f>IF(Table3[[#This Row],[discounted_price]]&lt;200, "&lt;$200", IF(Table3[[#This Row],[discounted_price]]&lt;=500, "$200-$500", "&gt;$500" ))</f>
        <v>&gt;$500</v>
      </c>
      <c r="M1137" s="3">
        <f>Table3[[#This Row],[rating]]+(Table3[[#This Row],[rating_count]]/1000)</f>
        <v>5.1339999999999995</v>
      </c>
      <c r="N1137" s="2" t="s">
        <v>9706</v>
      </c>
      <c r="O1137" s="2" t="s">
        <v>9707</v>
      </c>
      <c r="P1137" s="2" t="s">
        <v>9708</v>
      </c>
      <c r="Q1137" s="2" t="s">
        <v>9709</v>
      </c>
      <c r="R1137" s="2" t="s">
        <v>9710</v>
      </c>
      <c r="S1137" s="2" t="s">
        <v>9711</v>
      </c>
      <c r="T1137" s="2" t="s">
        <v>9712</v>
      </c>
      <c r="U1137" s="8" t="s">
        <v>9713</v>
      </c>
    </row>
    <row r="1138" spans="1:21" ht="45" customHeight="1" x14ac:dyDescent="0.25">
      <c r="A1138" s="7" t="s">
        <v>9714</v>
      </c>
      <c r="B1138" s="2" t="s">
        <v>9715</v>
      </c>
      <c r="C1138" s="2" t="s">
        <v>8699</v>
      </c>
      <c r="D1138" s="2">
        <v>616</v>
      </c>
      <c r="E1138" s="4">
        <v>1190</v>
      </c>
      <c r="F1138" s="5">
        <v>0.48</v>
      </c>
      <c r="G1138" s="2">
        <v>4.0999999999999996</v>
      </c>
      <c r="H1138" s="3">
        <v>37126</v>
      </c>
      <c r="I1138" s="3">
        <f>(Table3[[#This Row],[actual_price]]-Table3[[#This Row],[discounted_price]])/Table3[[#This Row],[actual_price]]*100</f>
        <v>48.235294117647058</v>
      </c>
      <c r="J1138" s="3" t="str">
        <f>IF(Table3[[#This Row],[Discount %'[Calculated']]]&gt;=50,"Yes", "No")</f>
        <v>No</v>
      </c>
      <c r="K1138" s="3">
        <f>Table3[[#This Row],[actual_price]]*Table3[[#This Row],[rating]]</f>
        <v>4879</v>
      </c>
      <c r="L1138" s="3" t="str">
        <f>IF(Table3[[#This Row],[discounted_price]]&lt;200, "&lt;$200", IF(Table3[[#This Row],[discounted_price]]&lt;=500, "$200-$500", "&gt;$500" ))</f>
        <v>&gt;$500</v>
      </c>
      <c r="M1138" s="3">
        <f>Table3[[#This Row],[rating]]+(Table3[[#This Row],[rating_count]]/1000)</f>
        <v>41.225999999999999</v>
      </c>
      <c r="N1138" s="2" t="s">
        <v>9716</v>
      </c>
      <c r="O1138" s="2" t="s">
        <v>9717</v>
      </c>
      <c r="P1138" s="2" t="s">
        <v>9718</v>
      </c>
      <c r="Q1138" s="2" t="s">
        <v>9719</v>
      </c>
      <c r="R1138" s="2" t="s">
        <v>9720</v>
      </c>
      <c r="S1138" s="2" t="s">
        <v>9721</v>
      </c>
      <c r="T1138" s="2" t="s">
        <v>9722</v>
      </c>
      <c r="U1138" s="8" t="s">
        <v>9723</v>
      </c>
    </row>
    <row r="1139" spans="1:21" ht="45" customHeight="1" x14ac:dyDescent="0.25">
      <c r="A1139" s="7" t="s">
        <v>9724</v>
      </c>
      <c r="B1139" s="2" t="s">
        <v>9725</v>
      </c>
      <c r="C1139" s="2" t="s">
        <v>8688</v>
      </c>
      <c r="D1139" s="4">
        <v>1499</v>
      </c>
      <c r="E1139" s="4">
        <v>2100</v>
      </c>
      <c r="F1139" s="5">
        <v>0.28999999999999998</v>
      </c>
      <c r="G1139" s="2">
        <v>4.0999999999999996</v>
      </c>
      <c r="H1139" s="3">
        <v>6355</v>
      </c>
      <c r="I1139" s="3">
        <f>(Table3[[#This Row],[actual_price]]-Table3[[#This Row],[discounted_price]])/Table3[[#This Row],[actual_price]]*100</f>
        <v>28.61904761904762</v>
      </c>
      <c r="J1139" s="3" t="str">
        <f>IF(Table3[[#This Row],[Discount %'[Calculated']]]&gt;=50,"Yes", "No")</f>
        <v>No</v>
      </c>
      <c r="K1139" s="3">
        <f>Table3[[#This Row],[actual_price]]*Table3[[#This Row],[rating]]</f>
        <v>8610</v>
      </c>
      <c r="L1139" s="3" t="str">
        <f>IF(Table3[[#This Row],[discounted_price]]&lt;200, "&lt;$200", IF(Table3[[#This Row],[discounted_price]]&lt;=500, "$200-$500", "&gt;$500" ))</f>
        <v>&gt;$500</v>
      </c>
      <c r="M1139" s="3">
        <f>Table3[[#This Row],[rating]]+(Table3[[#This Row],[rating_count]]/1000)</f>
        <v>10.455</v>
      </c>
      <c r="N1139" s="2" t="s">
        <v>9726</v>
      </c>
      <c r="O1139" s="2" t="s">
        <v>9727</v>
      </c>
      <c r="P1139" s="2" t="s">
        <v>9728</v>
      </c>
      <c r="Q1139" s="2" t="s">
        <v>9729</v>
      </c>
      <c r="R1139" s="2" t="s">
        <v>9730</v>
      </c>
      <c r="S1139" s="2" t="s">
        <v>9731</v>
      </c>
      <c r="T1139" s="2" t="s">
        <v>9732</v>
      </c>
      <c r="U1139" s="8" t="s">
        <v>9733</v>
      </c>
    </row>
    <row r="1140" spans="1:21" ht="45" customHeight="1" x14ac:dyDescent="0.25">
      <c r="A1140" s="7" t="s">
        <v>9734</v>
      </c>
      <c r="B1140" s="2" t="s">
        <v>9735</v>
      </c>
      <c r="C1140" s="2" t="s">
        <v>9284</v>
      </c>
      <c r="D1140" s="2">
        <v>199</v>
      </c>
      <c r="E1140" s="2">
        <v>499</v>
      </c>
      <c r="F1140" s="5">
        <v>0.6</v>
      </c>
      <c r="G1140" s="2">
        <v>3.3</v>
      </c>
      <c r="H1140" s="3">
        <v>12</v>
      </c>
      <c r="I1140" s="3">
        <f>(Table3[[#This Row],[actual_price]]-Table3[[#This Row],[discounted_price]])/Table3[[#This Row],[actual_price]]*100</f>
        <v>60.120240480961925</v>
      </c>
      <c r="J1140" s="3" t="str">
        <f>IF(Table3[[#This Row],[Discount %'[Calculated']]]&gt;=50,"Yes", "No")</f>
        <v>Yes</v>
      </c>
      <c r="K1140" s="3">
        <f>Table3[[#This Row],[actual_price]]*Table3[[#This Row],[rating]]</f>
        <v>1646.6999999999998</v>
      </c>
      <c r="L1140" s="3" t="str">
        <f>IF(Table3[[#This Row],[discounted_price]]&lt;200, "&lt;$200", IF(Table3[[#This Row],[discounted_price]]&lt;=500, "$200-$500", "&gt;$500" ))</f>
        <v>&lt;$200</v>
      </c>
      <c r="M1140" s="3">
        <f>Table3[[#This Row],[rating]]+(Table3[[#This Row],[rating_count]]/1000)</f>
        <v>3.3119999999999998</v>
      </c>
      <c r="N1140" s="2" t="s">
        <v>9736</v>
      </c>
      <c r="O1140" s="2" t="s">
        <v>9737</v>
      </c>
      <c r="P1140" s="2" t="s">
        <v>9738</v>
      </c>
      <c r="Q1140" s="2" t="s">
        <v>9739</v>
      </c>
      <c r="R1140" s="2" t="s">
        <v>9740</v>
      </c>
      <c r="S1140" s="2" t="s">
        <v>9741</v>
      </c>
      <c r="T1140" s="2" t="s">
        <v>9742</v>
      </c>
      <c r="U1140" s="8" t="s">
        <v>9743</v>
      </c>
    </row>
    <row r="1141" spans="1:21" ht="45" customHeight="1" x14ac:dyDescent="0.25">
      <c r="A1141" s="7" t="s">
        <v>9744</v>
      </c>
      <c r="B1141" s="2" t="s">
        <v>9745</v>
      </c>
      <c r="C1141" s="2" t="s">
        <v>8844</v>
      </c>
      <c r="D1141" s="2">
        <v>610</v>
      </c>
      <c r="E1141" s="2">
        <v>825</v>
      </c>
      <c r="F1141" s="5">
        <v>0.26</v>
      </c>
      <c r="G1141" s="2">
        <v>4.0999999999999996</v>
      </c>
      <c r="H1141" s="3">
        <v>13165</v>
      </c>
      <c r="I1141" s="3">
        <f>(Table3[[#This Row],[actual_price]]-Table3[[#This Row],[discounted_price]])/Table3[[#This Row],[actual_price]]*100</f>
        <v>26.060606060606062</v>
      </c>
      <c r="J1141" s="3" t="str">
        <f>IF(Table3[[#This Row],[Discount %'[Calculated']]]&gt;=50,"Yes", "No")</f>
        <v>No</v>
      </c>
      <c r="K1141" s="3">
        <f>Table3[[#This Row],[actual_price]]*Table3[[#This Row],[rating]]</f>
        <v>3382.4999999999995</v>
      </c>
      <c r="L1141" s="3" t="str">
        <f>IF(Table3[[#This Row],[discounted_price]]&lt;200, "&lt;$200", IF(Table3[[#This Row],[discounted_price]]&lt;=500, "$200-$500", "&gt;$500" ))</f>
        <v>&gt;$500</v>
      </c>
      <c r="M1141" s="3">
        <f>Table3[[#This Row],[rating]]+(Table3[[#This Row],[rating_count]]/1000)</f>
        <v>17.265000000000001</v>
      </c>
      <c r="N1141" s="2" t="s">
        <v>9746</v>
      </c>
      <c r="O1141" s="2" t="s">
        <v>9747</v>
      </c>
      <c r="P1141" s="2" t="s">
        <v>9748</v>
      </c>
      <c r="Q1141" s="2" t="s">
        <v>9749</v>
      </c>
      <c r="R1141" s="2" t="s">
        <v>9750</v>
      </c>
      <c r="S1141" s="2" t="s">
        <v>9751</v>
      </c>
      <c r="T1141" s="2" t="s">
        <v>9752</v>
      </c>
      <c r="U1141" s="8" t="s">
        <v>9753</v>
      </c>
    </row>
    <row r="1142" spans="1:21" ht="45" customHeight="1" x14ac:dyDescent="0.25">
      <c r="A1142" s="7" t="s">
        <v>9754</v>
      </c>
      <c r="B1142" s="2" t="s">
        <v>9755</v>
      </c>
      <c r="C1142" s="2" t="s">
        <v>9192</v>
      </c>
      <c r="D1142" s="2">
        <v>999</v>
      </c>
      <c r="E1142" s="4">
        <v>1499</v>
      </c>
      <c r="F1142" s="5">
        <v>0.33</v>
      </c>
      <c r="G1142" s="2">
        <v>4.0999999999999996</v>
      </c>
      <c r="H1142" s="3">
        <v>1646</v>
      </c>
      <c r="I1142" s="3">
        <f>(Table3[[#This Row],[actual_price]]-Table3[[#This Row],[discounted_price]])/Table3[[#This Row],[actual_price]]*100</f>
        <v>33.355570380253504</v>
      </c>
      <c r="J1142" s="3" t="str">
        <f>IF(Table3[[#This Row],[Discount %'[Calculated']]]&gt;=50,"Yes", "No")</f>
        <v>No</v>
      </c>
      <c r="K1142" s="3">
        <f>Table3[[#This Row],[actual_price]]*Table3[[#This Row],[rating]]</f>
        <v>6145.9</v>
      </c>
      <c r="L1142" s="3" t="str">
        <f>IF(Table3[[#This Row],[discounted_price]]&lt;200, "&lt;$200", IF(Table3[[#This Row],[discounted_price]]&lt;=500, "$200-$500", "&gt;$500" ))</f>
        <v>&gt;$500</v>
      </c>
      <c r="M1142" s="3">
        <f>Table3[[#This Row],[rating]]+(Table3[[#This Row],[rating_count]]/1000)</f>
        <v>5.7459999999999996</v>
      </c>
      <c r="N1142" s="2" t="s">
        <v>9756</v>
      </c>
      <c r="O1142" s="2" t="s">
        <v>9757</v>
      </c>
      <c r="P1142" s="2" t="s">
        <v>9758</v>
      </c>
      <c r="Q1142" s="2" t="s">
        <v>9759</v>
      </c>
      <c r="R1142" s="2" t="s">
        <v>9760</v>
      </c>
      <c r="S1142" s="2" t="s">
        <v>9761</v>
      </c>
      <c r="T1142" s="2" t="s">
        <v>9762</v>
      </c>
      <c r="U1142" s="8" t="s">
        <v>9763</v>
      </c>
    </row>
    <row r="1143" spans="1:21" ht="45" customHeight="1" x14ac:dyDescent="0.25">
      <c r="A1143" s="7" t="s">
        <v>9764</v>
      </c>
      <c r="B1143" s="2" t="s">
        <v>9765</v>
      </c>
      <c r="C1143" s="2" t="s">
        <v>9326</v>
      </c>
      <c r="D1143" s="4">
        <v>8999</v>
      </c>
      <c r="E1143" s="4">
        <v>9995</v>
      </c>
      <c r="F1143" s="5">
        <v>0.1</v>
      </c>
      <c r="G1143" s="2">
        <v>4.4000000000000004</v>
      </c>
      <c r="H1143" s="3">
        <v>17994</v>
      </c>
      <c r="I1143" s="3">
        <f>(Table3[[#This Row],[actual_price]]-Table3[[#This Row],[discounted_price]])/Table3[[#This Row],[actual_price]]*100</f>
        <v>9.9649824912456229</v>
      </c>
      <c r="J1143" s="3" t="str">
        <f>IF(Table3[[#This Row],[Discount %'[Calculated']]]&gt;=50,"Yes", "No")</f>
        <v>No</v>
      </c>
      <c r="K1143" s="3">
        <f>Table3[[#This Row],[actual_price]]*Table3[[#This Row],[rating]]</f>
        <v>43978</v>
      </c>
      <c r="L1143" s="3" t="str">
        <f>IF(Table3[[#This Row],[discounted_price]]&lt;200, "&lt;$200", IF(Table3[[#This Row],[discounted_price]]&lt;=500, "$200-$500", "&gt;$500" ))</f>
        <v>&gt;$500</v>
      </c>
      <c r="M1143" s="3">
        <f>Table3[[#This Row],[rating]]+(Table3[[#This Row],[rating_count]]/1000)</f>
        <v>22.393999999999998</v>
      </c>
      <c r="N1143" s="2" t="s">
        <v>9766</v>
      </c>
      <c r="O1143" s="2" t="s">
        <v>9767</v>
      </c>
      <c r="P1143" s="2" t="s">
        <v>9768</v>
      </c>
      <c r="Q1143" s="2" t="s">
        <v>9769</v>
      </c>
      <c r="R1143" s="2" t="s">
        <v>9770</v>
      </c>
      <c r="S1143" s="2" t="s">
        <v>9771</v>
      </c>
      <c r="T1143" s="2" t="s">
        <v>9772</v>
      </c>
      <c r="U1143" s="8" t="s">
        <v>9773</v>
      </c>
    </row>
    <row r="1144" spans="1:21" ht="45" customHeight="1" x14ac:dyDescent="0.25">
      <c r="A1144" s="7" t="s">
        <v>9774</v>
      </c>
      <c r="B1144" s="2" t="s">
        <v>9775</v>
      </c>
      <c r="C1144" s="2" t="s">
        <v>8574</v>
      </c>
      <c r="D1144" s="2">
        <v>453</v>
      </c>
      <c r="E1144" s="2">
        <v>999</v>
      </c>
      <c r="F1144" s="5">
        <v>0.55000000000000004</v>
      </c>
      <c r="G1144" s="2">
        <v>4.3</v>
      </c>
      <c r="H1144" s="3">
        <v>610</v>
      </c>
      <c r="I1144" s="3">
        <f>(Table3[[#This Row],[actual_price]]-Table3[[#This Row],[discounted_price]])/Table3[[#This Row],[actual_price]]*100</f>
        <v>54.654654654654657</v>
      </c>
      <c r="J1144" s="3" t="str">
        <f>IF(Table3[[#This Row],[Discount %'[Calculated']]]&gt;=50,"Yes", "No")</f>
        <v>Yes</v>
      </c>
      <c r="K1144" s="3">
        <f>Table3[[#This Row],[actual_price]]*Table3[[#This Row],[rating]]</f>
        <v>4295.7</v>
      </c>
      <c r="L1144" s="3" t="str">
        <f>IF(Table3[[#This Row],[discounted_price]]&lt;200, "&lt;$200", IF(Table3[[#This Row],[discounted_price]]&lt;=500, "$200-$500", "&gt;$500" ))</f>
        <v>$200-$500</v>
      </c>
      <c r="M1144" s="3">
        <f>Table3[[#This Row],[rating]]+(Table3[[#This Row],[rating_count]]/1000)</f>
        <v>4.91</v>
      </c>
      <c r="N1144" s="2" t="s">
        <v>9776</v>
      </c>
      <c r="O1144" s="2" t="s">
        <v>9777</v>
      </c>
      <c r="P1144" s="2" t="s">
        <v>9778</v>
      </c>
      <c r="Q1144" s="2" t="s">
        <v>9779</v>
      </c>
      <c r="R1144" s="2" t="s">
        <v>9780</v>
      </c>
      <c r="S1144" s="2" t="s">
        <v>9781</v>
      </c>
      <c r="T1144" s="2" t="s">
        <v>9782</v>
      </c>
      <c r="U1144" s="8" t="s">
        <v>9783</v>
      </c>
    </row>
    <row r="1145" spans="1:21" ht="45" customHeight="1" x14ac:dyDescent="0.25">
      <c r="A1145" s="7" t="s">
        <v>9784</v>
      </c>
      <c r="B1145" s="2" t="s">
        <v>9785</v>
      </c>
      <c r="C1145" s="2" t="s">
        <v>8710</v>
      </c>
      <c r="D1145" s="4">
        <v>2464</v>
      </c>
      <c r="E1145" s="4">
        <v>6000</v>
      </c>
      <c r="F1145" s="5">
        <v>0.59</v>
      </c>
      <c r="G1145" s="2">
        <v>4.0999999999999996</v>
      </c>
      <c r="H1145" s="3">
        <v>8866</v>
      </c>
      <c r="I1145" s="3">
        <f>(Table3[[#This Row],[actual_price]]-Table3[[#This Row],[discounted_price]])/Table3[[#This Row],[actual_price]]*100</f>
        <v>58.933333333333337</v>
      </c>
      <c r="J1145" s="3" t="str">
        <f>IF(Table3[[#This Row],[Discount %'[Calculated']]]&gt;=50,"Yes", "No")</f>
        <v>Yes</v>
      </c>
      <c r="K1145" s="3">
        <f>Table3[[#This Row],[actual_price]]*Table3[[#This Row],[rating]]</f>
        <v>24599.999999999996</v>
      </c>
      <c r="L1145" s="3" t="str">
        <f>IF(Table3[[#This Row],[discounted_price]]&lt;200, "&lt;$200", IF(Table3[[#This Row],[discounted_price]]&lt;=500, "$200-$500", "&gt;$500" ))</f>
        <v>&gt;$500</v>
      </c>
      <c r="M1145" s="3">
        <f>Table3[[#This Row],[rating]]+(Table3[[#This Row],[rating_count]]/1000)</f>
        <v>12.965999999999999</v>
      </c>
      <c r="N1145" s="2" t="s">
        <v>9786</v>
      </c>
      <c r="O1145" s="2" t="s">
        <v>9787</v>
      </c>
      <c r="P1145" s="2" t="s">
        <v>9788</v>
      </c>
      <c r="Q1145" s="2" t="s">
        <v>9789</v>
      </c>
      <c r="R1145" s="2" t="s">
        <v>9790</v>
      </c>
      <c r="S1145" s="2" t="s">
        <v>9791</v>
      </c>
      <c r="T1145" s="2" t="s">
        <v>9792</v>
      </c>
      <c r="U1145" s="8" t="s">
        <v>9793</v>
      </c>
    </row>
    <row r="1146" spans="1:21" ht="45" customHeight="1" x14ac:dyDescent="0.25">
      <c r="A1146" s="7" t="s">
        <v>9794</v>
      </c>
      <c r="B1146" s="2" t="s">
        <v>9795</v>
      </c>
      <c r="C1146" s="2" t="s">
        <v>9695</v>
      </c>
      <c r="D1146" s="4">
        <v>2719</v>
      </c>
      <c r="E1146" s="4">
        <v>3945</v>
      </c>
      <c r="F1146" s="5">
        <v>0.31</v>
      </c>
      <c r="G1146" s="2">
        <v>3.7</v>
      </c>
      <c r="H1146" s="3">
        <v>13406</v>
      </c>
      <c r="I1146" s="3">
        <f>(Table3[[#This Row],[actual_price]]-Table3[[#This Row],[discounted_price]])/Table3[[#This Row],[actual_price]]*100</f>
        <v>31.077313054499367</v>
      </c>
      <c r="J1146" s="3" t="str">
        <f>IF(Table3[[#This Row],[Discount %'[Calculated']]]&gt;=50,"Yes", "No")</f>
        <v>No</v>
      </c>
      <c r="K1146" s="3">
        <f>Table3[[#This Row],[actual_price]]*Table3[[#This Row],[rating]]</f>
        <v>14596.5</v>
      </c>
      <c r="L1146" s="3" t="str">
        <f>IF(Table3[[#This Row],[discounted_price]]&lt;200, "&lt;$200", IF(Table3[[#This Row],[discounted_price]]&lt;=500, "$200-$500", "&gt;$500" ))</f>
        <v>&gt;$500</v>
      </c>
      <c r="M1146" s="3">
        <f>Table3[[#This Row],[rating]]+(Table3[[#This Row],[rating_count]]/1000)</f>
        <v>17.106000000000002</v>
      </c>
      <c r="N1146" s="2" t="s">
        <v>9796</v>
      </c>
      <c r="O1146" s="2" t="s">
        <v>9797</v>
      </c>
      <c r="P1146" s="2" t="s">
        <v>9798</v>
      </c>
      <c r="Q1146" s="2" t="s">
        <v>9799</v>
      </c>
      <c r="R1146" s="2" t="s">
        <v>9800</v>
      </c>
      <c r="S1146" s="2" t="s">
        <v>9801</v>
      </c>
      <c r="T1146" s="2" t="s">
        <v>9802</v>
      </c>
      <c r="U1146" s="8" t="s">
        <v>9803</v>
      </c>
    </row>
    <row r="1147" spans="1:21" ht="45" customHeight="1" x14ac:dyDescent="0.25">
      <c r="A1147" s="7" t="s">
        <v>9804</v>
      </c>
      <c r="B1147" s="2" t="s">
        <v>9805</v>
      </c>
      <c r="C1147" s="2" t="s">
        <v>8721</v>
      </c>
      <c r="D1147" s="4">
        <v>1439</v>
      </c>
      <c r="E1147" s="4">
        <v>1999</v>
      </c>
      <c r="F1147" s="5">
        <v>0.28000000000000003</v>
      </c>
      <c r="G1147" s="2">
        <v>4.8</v>
      </c>
      <c r="H1147" s="3">
        <v>53803</v>
      </c>
      <c r="I1147" s="3">
        <f>(Table3[[#This Row],[actual_price]]-Table3[[#This Row],[discounted_price]])/Table3[[#This Row],[actual_price]]*100</f>
        <v>28.014007003501749</v>
      </c>
      <c r="J1147" s="3" t="str">
        <f>IF(Table3[[#This Row],[Discount %'[Calculated']]]&gt;=50,"Yes", "No")</f>
        <v>No</v>
      </c>
      <c r="K1147" s="3">
        <f>Table3[[#This Row],[actual_price]]*Table3[[#This Row],[rating]]</f>
        <v>9595.1999999999989</v>
      </c>
      <c r="L1147" s="3" t="str">
        <f>IF(Table3[[#This Row],[discounted_price]]&lt;200, "&lt;$200", IF(Table3[[#This Row],[discounted_price]]&lt;=500, "$200-$500", "&gt;$500" ))</f>
        <v>&gt;$500</v>
      </c>
      <c r="M1147" s="3">
        <f>Table3[[#This Row],[rating]]+(Table3[[#This Row],[rating_count]]/1000)</f>
        <v>58.602999999999994</v>
      </c>
      <c r="N1147" s="2" t="s">
        <v>9806</v>
      </c>
      <c r="O1147" s="2" t="s">
        <v>9807</v>
      </c>
      <c r="P1147" s="2" t="s">
        <v>9808</v>
      </c>
      <c r="Q1147" s="2" t="s">
        <v>9809</v>
      </c>
      <c r="R1147" s="2" t="s">
        <v>9810</v>
      </c>
      <c r="S1147" s="2" t="s">
        <v>9811</v>
      </c>
      <c r="T1147" s="2" t="s">
        <v>9812</v>
      </c>
      <c r="U1147" s="8" t="s">
        <v>9813</v>
      </c>
    </row>
    <row r="1148" spans="1:21" ht="45" customHeight="1" x14ac:dyDescent="0.25">
      <c r="A1148" s="7" t="s">
        <v>9814</v>
      </c>
      <c r="B1148" s="2" t="s">
        <v>9815</v>
      </c>
      <c r="C1148" s="2" t="s">
        <v>8688</v>
      </c>
      <c r="D1148" s="4">
        <v>2799</v>
      </c>
      <c r="E1148" s="4">
        <v>3499</v>
      </c>
      <c r="F1148" s="5">
        <v>0.2</v>
      </c>
      <c r="G1148" s="2">
        <v>4.5</v>
      </c>
      <c r="H1148" s="3">
        <v>546</v>
      </c>
      <c r="I1148" s="3">
        <f>(Table3[[#This Row],[actual_price]]-Table3[[#This Row],[discounted_price]])/Table3[[#This Row],[actual_price]]*100</f>
        <v>20.005715918833953</v>
      </c>
      <c r="J1148" s="3" t="str">
        <f>IF(Table3[[#This Row],[Discount %'[Calculated']]]&gt;=50,"Yes", "No")</f>
        <v>No</v>
      </c>
      <c r="K1148" s="3">
        <f>Table3[[#This Row],[actual_price]]*Table3[[#This Row],[rating]]</f>
        <v>15745.5</v>
      </c>
      <c r="L1148" s="3" t="str">
        <f>IF(Table3[[#This Row],[discounted_price]]&lt;200, "&lt;$200", IF(Table3[[#This Row],[discounted_price]]&lt;=500, "$200-$500", "&gt;$500" ))</f>
        <v>&gt;$500</v>
      </c>
      <c r="M1148" s="3">
        <f>Table3[[#This Row],[rating]]+(Table3[[#This Row],[rating_count]]/1000)</f>
        <v>5.0460000000000003</v>
      </c>
      <c r="N1148" s="2" t="s">
        <v>9816</v>
      </c>
      <c r="O1148" s="2" t="s">
        <v>9817</v>
      </c>
      <c r="P1148" s="2" t="s">
        <v>9818</v>
      </c>
      <c r="Q1148" s="2" t="s">
        <v>9819</v>
      </c>
      <c r="R1148" s="2" t="s">
        <v>9820</v>
      </c>
      <c r="S1148" s="2" t="s">
        <v>9821</v>
      </c>
      <c r="T1148" s="2" t="s">
        <v>9822</v>
      </c>
      <c r="U1148" s="8" t="s">
        <v>9823</v>
      </c>
    </row>
    <row r="1149" spans="1:21" ht="45" customHeight="1" x14ac:dyDescent="0.25">
      <c r="A1149" s="7" t="s">
        <v>9824</v>
      </c>
      <c r="B1149" s="2" t="s">
        <v>9825</v>
      </c>
      <c r="C1149" s="2" t="s">
        <v>8721</v>
      </c>
      <c r="D1149" s="4">
        <v>2088</v>
      </c>
      <c r="E1149" s="4">
        <v>5550</v>
      </c>
      <c r="F1149" s="5">
        <v>0.62</v>
      </c>
      <c r="G1149" s="2">
        <v>4</v>
      </c>
      <c r="H1149" s="3">
        <v>5292</v>
      </c>
      <c r="I1149" s="3">
        <f>(Table3[[#This Row],[actual_price]]-Table3[[#This Row],[discounted_price]])/Table3[[#This Row],[actual_price]]*100</f>
        <v>62.378378378378372</v>
      </c>
      <c r="J1149" s="3" t="str">
        <f>IF(Table3[[#This Row],[Discount %'[Calculated']]]&gt;=50,"Yes", "No")</f>
        <v>Yes</v>
      </c>
      <c r="K1149" s="3">
        <f>Table3[[#This Row],[actual_price]]*Table3[[#This Row],[rating]]</f>
        <v>22200</v>
      </c>
      <c r="L1149" s="3" t="str">
        <f>IF(Table3[[#This Row],[discounted_price]]&lt;200, "&lt;$200", IF(Table3[[#This Row],[discounted_price]]&lt;=500, "$200-$500", "&gt;$500" ))</f>
        <v>&gt;$500</v>
      </c>
      <c r="M1149" s="3">
        <f>Table3[[#This Row],[rating]]+(Table3[[#This Row],[rating_count]]/1000)</f>
        <v>9.2919999999999998</v>
      </c>
      <c r="N1149" s="2" t="s">
        <v>9826</v>
      </c>
      <c r="O1149" s="2" t="s">
        <v>9827</v>
      </c>
      <c r="P1149" s="2" t="s">
        <v>9828</v>
      </c>
      <c r="Q1149" s="2" t="s">
        <v>9829</v>
      </c>
      <c r="R1149" s="2" t="s">
        <v>9830</v>
      </c>
      <c r="S1149" s="2" t="s">
        <v>13064</v>
      </c>
      <c r="T1149" s="2" t="s">
        <v>9831</v>
      </c>
      <c r="U1149" s="8" t="s">
        <v>9832</v>
      </c>
    </row>
    <row r="1150" spans="1:21" ht="45" customHeight="1" x14ac:dyDescent="0.25">
      <c r="A1150" s="7" t="s">
        <v>9833</v>
      </c>
      <c r="B1150" s="2" t="s">
        <v>9834</v>
      </c>
      <c r="C1150" s="2" t="s">
        <v>8721</v>
      </c>
      <c r="D1150" s="4">
        <v>2399</v>
      </c>
      <c r="E1150" s="4">
        <v>4590</v>
      </c>
      <c r="F1150" s="5">
        <v>0.48</v>
      </c>
      <c r="G1150" s="2">
        <v>4.0999999999999996</v>
      </c>
      <c r="H1150" s="3">
        <v>444</v>
      </c>
      <c r="I1150" s="3">
        <f>(Table3[[#This Row],[actual_price]]-Table3[[#This Row],[discounted_price]])/Table3[[#This Row],[actual_price]]*100</f>
        <v>47.734204793028326</v>
      </c>
      <c r="J1150" s="3" t="str">
        <f>IF(Table3[[#This Row],[Discount %'[Calculated']]]&gt;=50,"Yes", "No")</f>
        <v>No</v>
      </c>
      <c r="K1150" s="3">
        <f>Table3[[#This Row],[actual_price]]*Table3[[#This Row],[rating]]</f>
        <v>18819</v>
      </c>
      <c r="L1150" s="3" t="str">
        <f>IF(Table3[[#This Row],[discounted_price]]&lt;200, "&lt;$200", IF(Table3[[#This Row],[discounted_price]]&lt;=500, "$200-$500", "&gt;$500" ))</f>
        <v>&gt;$500</v>
      </c>
      <c r="M1150" s="3">
        <f>Table3[[#This Row],[rating]]+(Table3[[#This Row],[rating_count]]/1000)</f>
        <v>4.5439999999999996</v>
      </c>
      <c r="N1150" s="2" t="s">
        <v>9835</v>
      </c>
      <c r="O1150" s="2" t="s">
        <v>9836</v>
      </c>
      <c r="P1150" s="2" t="s">
        <v>9837</v>
      </c>
      <c r="Q1150" s="2" t="s">
        <v>9838</v>
      </c>
      <c r="R1150" s="2" t="s">
        <v>9839</v>
      </c>
      <c r="S1150" s="2" t="s">
        <v>9840</v>
      </c>
      <c r="T1150" s="2" t="s">
        <v>9841</v>
      </c>
      <c r="U1150" s="8" t="s">
        <v>9842</v>
      </c>
    </row>
    <row r="1151" spans="1:21" ht="45" customHeight="1" x14ac:dyDescent="0.25">
      <c r="A1151" s="7" t="s">
        <v>9843</v>
      </c>
      <c r="B1151" s="2" t="s">
        <v>9844</v>
      </c>
      <c r="C1151" s="2" t="s">
        <v>8585</v>
      </c>
      <c r="D1151" s="2">
        <v>308</v>
      </c>
      <c r="E1151" s="2">
        <v>499</v>
      </c>
      <c r="F1151" s="5">
        <v>0.38</v>
      </c>
      <c r="G1151" s="2">
        <v>3.9</v>
      </c>
      <c r="H1151" s="3">
        <v>4584</v>
      </c>
      <c r="I1151" s="3">
        <f>(Table3[[#This Row],[actual_price]]-Table3[[#This Row],[discounted_price]])/Table3[[#This Row],[actual_price]]*100</f>
        <v>38.276553106212425</v>
      </c>
      <c r="J1151" s="3" t="str">
        <f>IF(Table3[[#This Row],[Discount %'[Calculated']]]&gt;=50,"Yes", "No")</f>
        <v>No</v>
      </c>
      <c r="K1151" s="3">
        <f>Table3[[#This Row],[actual_price]]*Table3[[#This Row],[rating]]</f>
        <v>1946.1</v>
      </c>
      <c r="L1151" s="3" t="str">
        <f>IF(Table3[[#This Row],[discounted_price]]&lt;200, "&lt;$200", IF(Table3[[#This Row],[discounted_price]]&lt;=500, "$200-$500", "&gt;$500" ))</f>
        <v>$200-$500</v>
      </c>
      <c r="M1151" s="3">
        <f>Table3[[#This Row],[rating]]+(Table3[[#This Row],[rating_count]]/1000)</f>
        <v>8.484</v>
      </c>
      <c r="N1151" s="2" t="s">
        <v>9845</v>
      </c>
      <c r="O1151" s="2" t="s">
        <v>9846</v>
      </c>
      <c r="P1151" s="2" t="s">
        <v>9847</v>
      </c>
      <c r="Q1151" s="2" t="s">
        <v>9848</v>
      </c>
      <c r="R1151" s="2" t="s">
        <v>9849</v>
      </c>
      <c r="S1151" s="2" t="s">
        <v>9850</v>
      </c>
      <c r="T1151" s="2" t="s">
        <v>9851</v>
      </c>
      <c r="U1151" s="8" t="s">
        <v>9852</v>
      </c>
    </row>
    <row r="1152" spans="1:21" ht="45" customHeight="1" x14ac:dyDescent="0.25">
      <c r="A1152" s="7" t="s">
        <v>9853</v>
      </c>
      <c r="B1152" s="2" t="s">
        <v>9854</v>
      </c>
      <c r="C1152" s="2" t="s">
        <v>8721</v>
      </c>
      <c r="D1152" s="4">
        <v>2599</v>
      </c>
      <c r="E1152" s="4">
        <v>4400</v>
      </c>
      <c r="F1152" s="5">
        <v>0.41</v>
      </c>
      <c r="G1152" s="2">
        <v>4.0999999999999996</v>
      </c>
      <c r="H1152" s="3">
        <v>14947</v>
      </c>
      <c r="I1152" s="3">
        <f>(Table3[[#This Row],[actual_price]]-Table3[[#This Row],[discounted_price]])/Table3[[#This Row],[actual_price]]*100</f>
        <v>40.93181818181818</v>
      </c>
      <c r="J1152" s="3" t="str">
        <f>IF(Table3[[#This Row],[Discount %'[Calculated']]]&gt;=50,"Yes", "No")</f>
        <v>No</v>
      </c>
      <c r="K1152" s="3">
        <f>Table3[[#This Row],[actual_price]]*Table3[[#This Row],[rating]]</f>
        <v>18040</v>
      </c>
      <c r="L1152" s="3" t="str">
        <f>IF(Table3[[#This Row],[discounted_price]]&lt;200, "&lt;$200", IF(Table3[[#This Row],[discounted_price]]&lt;=500, "$200-$500", "&gt;$500" ))</f>
        <v>&gt;$500</v>
      </c>
      <c r="M1152" s="3">
        <f>Table3[[#This Row],[rating]]+(Table3[[#This Row],[rating_count]]/1000)</f>
        <v>19.046999999999997</v>
      </c>
      <c r="N1152" s="2" t="s">
        <v>9855</v>
      </c>
      <c r="O1152" s="2" t="s">
        <v>9856</v>
      </c>
      <c r="P1152" s="2" t="s">
        <v>9857</v>
      </c>
      <c r="Q1152" s="2" t="s">
        <v>9858</v>
      </c>
      <c r="R1152" s="2" t="s">
        <v>9859</v>
      </c>
      <c r="S1152" s="2" t="s">
        <v>9860</v>
      </c>
      <c r="T1152" s="2" t="s">
        <v>9861</v>
      </c>
      <c r="U1152" s="8" t="s">
        <v>9862</v>
      </c>
    </row>
    <row r="1153" spans="1:21" ht="45" customHeight="1" x14ac:dyDescent="0.25">
      <c r="A1153" s="7" t="s">
        <v>9863</v>
      </c>
      <c r="B1153" s="2" t="s">
        <v>9864</v>
      </c>
      <c r="C1153" s="2" t="s">
        <v>8699</v>
      </c>
      <c r="D1153" s="2">
        <v>479</v>
      </c>
      <c r="E1153" s="4">
        <v>1000</v>
      </c>
      <c r="F1153" s="5">
        <v>0.52</v>
      </c>
      <c r="G1153" s="2">
        <v>4.2</v>
      </c>
      <c r="H1153" s="3">
        <v>1559</v>
      </c>
      <c r="I1153" s="3">
        <f>(Table3[[#This Row],[actual_price]]-Table3[[#This Row],[discounted_price]])/Table3[[#This Row],[actual_price]]*100</f>
        <v>52.1</v>
      </c>
      <c r="J1153" s="3" t="str">
        <f>IF(Table3[[#This Row],[Discount %'[Calculated']]]&gt;=50,"Yes", "No")</f>
        <v>Yes</v>
      </c>
      <c r="K1153" s="3">
        <f>Table3[[#This Row],[actual_price]]*Table3[[#This Row],[rating]]</f>
        <v>4200</v>
      </c>
      <c r="L1153" s="3" t="str">
        <f>IF(Table3[[#This Row],[discounted_price]]&lt;200, "&lt;$200", IF(Table3[[#This Row],[discounted_price]]&lt;=500, "$200-$500", "&gt;$500" ))</f>
        <v>$200-$500</v>
      </c>
      <c r="M1153" s="3">
        <f>Table3[[#This Row],[rating]]+(Table3[[#This Row],[rating_count]]/1000)</f>
        <v>5.7590000000000003</v>
      </c>
      <c r="N1153" s="2" t="s">
        <v>9865</v>
      </c>
      <c r="O1153" s="2" t="s">
        <v>9866</v>
      </c>
      <c r="P1153" s="2" t="s">
        <v>9867</v>
      </c>
      <c r="Q1153" s="2" t="s">
        <v>9868</v>
      </c>
      <c r="R1153" s="2" t="s">
        <v>9869</v>
      </c>
      <c r="S1153" s="2" t="s">
        <v>9870</v>
      </c>
      <c r="T1153" s="2" t="s">
        <v>9871</v>
      </c>
      <c r="U1153" s="8" t="s">
        <v>9872</v>
      </c>
    </row>
    <row r="1154" spans="1:21" ht="45" customHeight="1" x14ac:dyDescent="0.25">
      <c r="A1154" s="7" t="s">
        <v>9873</v>
      </c>
      <c r="B1154" s="2" t="s">
        <v>9874</v>
      </c>
      <c r="C1154" s="2" t="s">
        <v>8574</v>
      </c>
      <c r="D1154" s="2">
        <v>245</v>
      </c>
      <c r="E1154" s="2">
        <v>299</v>
      </c>
      <c r="F1154" s="5">
        <v>0.18</v>
      </c>
      <c r="G1154" s="2">
        <v>4.0999999999999996</v>
      </c>
      <c r="H1154" s="3">
        <v>1660</v>
      </c>
      <c r="I1154" s="3">
        <f>(Table3[[#This Row],[actual_price]]-Table3[[#This Row],[discounted_price]])/Table3[[#This Row],[actual_price]]*100</f>
        <v>18.060200668896321</v>
      </c>
      <c r="J1154" s="3" t="str">
        <f>IF(Table3[[#This Row],[Discount %'[Calculated']]]&gt;=50,"Yes", "No")</f>
        <v>No</v>
      </c>
      <c r="K1154" s="3">
        <f>Table3[[#This Row],[actual_price]]*Table3[[#This Row],[rating]]</f>
        <v>1225.8999999999999</v>
      </c>
      <c r="L1154" s="3" t="str">
        <f>IF(Table3[[#This Row],[discounted_price]]&lt;200, "&lt;$200", IF(Table3[[#This Row],[discounted_price]]&lt;=500, "$200-$500", "&gt;$500" ))</f>
        <v>$200-$500</v>
      </c>
      <c r="M1154" s="3">
        <f>Table3[[#This Row],[rating]]+(Table3[[#This Row],[rating_count]]/1000)</f>
        <v>5.76</v>
      </c>
      <c r="N1154" s="2" t="s">
        <v>9875</v>
      </c>
      <c r="O1154" s="2" t="s">
        <v>9876</v>
      </c>
      <c r="P1154" s="2" t="s">
        <v>9877</v>
      </c>
      <c r="Q1154" s="2" t="s">
        <v>9878</v>
      </c>
      <c r="R1154" s="2" t="s">
        <v>9879</v>
      </c>
      <c r="S1154" s="2" t="s">
        <v>9880</v>
      </c>
      <c r="T1154" s="2" t="s">
        <v>9881</v>
      </c>
      <c r="U1154" s="8" t="s">
        <v>9882</v>
      </c>
    </row>
    <row r="1155" spans="1:21" ht="45" customHeight="1" x14ac:dyDescent="0.25">
      <c r="A1155" s="7" t="s">
        <v>9883</v>
      </c>
      <c r="B1155" s="2" t="s">
        <v>9884</v>
      </c>
      <c r="C1155" s="2" t="s">
        <v>8574</v>
      </c>
      <c r="D1155" s="2">
        <v>179</v>
      </c>
      <c r="E1155" s="2">
        <v>799</v>
      </c>
      <c r="F1155" s="5">
        <v>0.78</v>
      </c>
      <c r="G1155" s="2">
        <v>3.5</v>
      </c>
      <c r="H1155" s="3">
        <v>132</v>
      </c>
      <c r="I1155" s="3">
        <f>(Table3[[#This Row],[actual_price]]-Table3[[#This Row],[discounted_price]])/Table3[[#This Row],[actual_price]]*100</f>
        <v>77.596996245306642</v>
      </c>
      <c r="J1155" s="3" t="str">
        <f>IF(Table3[[#This Row],[Discount %'[Calculated']]]&gt;=50,"Yes", "No")</f>
        <v>Yes</v>
      </c>
      <c r="K1155" s="3">
        <f>Table3[[#This Row],[actual_price]]*Table3[[#This Row],[rating]]</f>
        <v>2796.5</v>
      </c>
      <c r="L1155" s="3" t="str">
        <f>IF(Table3[[#This Row],[discounted_price]]&lt;200, "&lt;$200", IF(Table3[[#This Row],[discounted_price]]&lt;=500, "$200-$500", "&gt;$500" ))</f>
        <v>&lt;$200</v>
      </c>
      <c r="M1155" s="3">
        <f>Table3[[#This Row],[rating]]+(Table3[[#This Row],[rating_count]]/1000)</f>
        <v>3.6320000000000001</v>
      </c>
      <c r="N1155" s="2" t="s">
        <v>9885</v>
      </c>
      <c r="O1155" s="2" t="s">
        <v>9886</v>
      </c>
      <c r="P1155" s="2" t="s">
        <v>9887</v>
      </c>
      <c r="Q1155" s="2" t="s">
        <v>9888</v>
      </c>
      <c r="R1155" s="2" t="s">
        <v>9889</v>
      </c>
      <c r="S1155" s="2" t="s">
        <v>9890</v>
      </c>
      <c r="T1155" s="2" t="s">
        <v>9891</v>
      </c>
      <c r="U1155" s="8" t="s">
        <v>9892</v>
      </c>
    </row>
    <row r="1156" spans="1:21" ht="45" customHeight="1" x14ac:dyDescent="0.25">
      <c r="A1156" s="7" t="s">
        <v>9893</v>
      </c>
      <c r="B1156" s="2" t="s">
        <v>9894</v>
      </c>
      <c r="C1156" s="2" t="s">
        <v>9295</v>
      </c>
      <c r="D1156" s="4">
        <v>3569</v>
      </c>
      <c r="E1156" s="4">
        <v>5190</v>
      </c>
      <c r="F1156" s="5">
        <v>0.31</v>
      </c>
      <c r="G1156" s="2">
        <v>4.3</v>
      </c>
      <c r="H1156" s="3">
        <v>28629</v>
      </c>
      <c r="I1156" s="3">
        <f>(Table3[[#This Row],[actual_price]]-Table3[[#This Row],[discounted_price]])/Table3[[#This Row],[actual_price]]*100</f>
        <v>31.233140655105974</v>
      </c>
      <c r="J1156" s="3" t="str">
        <f>IF(Table3[[#This Row],[Discount %'[Calculated']]]&gt;=50,"Yes", "No")</f>
        <v>No</v>
      </c>
      <c r="K1156" s="3">
        <f>Table3[[#This Row],[actual_price]]*Table3[[#This Row],[rating]]</f>
        <v>22317</v>
      </c>
      <c r="L1156" s="3" t="str">
        <f>IF(Table3[[#This Row],[discounted_price]]&lt;200, "&lt;$200", IF(Table3[[#This Row],[discounted_price]]&lt;=500, "$200-$500", "&gt;$500" ))</f>
        <v>&gt;$500</v>
      </c>
      <c r="M1156" s="3">
        <f>Table3[[#This Row],[rating]]+(Table3[[#This Row],[rating_count]]/1000)</f>
        <v>32.929000000000002</v>
      </c>
      <c r="N1156" s="2" t="s">
        <v>9895</v>
      </c>
      <c r="O1156" s="2" t="s">
        <v>9896</v>
      </c>
      <c r="P1156" s="2" t="s">
        <v>9897</v>
      </c>
      <c r="Q1156" s="2" t="s">
        <v>9898</v>
      </c>
      <c r="R1156" s="2" t="s">
        <v>13065</v>
      </c>
      <c r="S1156" s="2" t="s">
        <v>13066</v>
      </c>
      <c r="T1156" s="2" t="s">
        <v>9899</v>
      </c>
      <c r="U1156" s="8" t="s">
        <v>9900</v>
      </c>
    </row>
    <row r="1157" spans="1:21" ht="45" customHeight="1" x14ac:dyDescent="0.25">
      <c r="A1157" s="7" t="s">
        <v>9901</v>
      </c>
      <c r="B1157" s="2" t="s">
        <v>9902</v>
      </c>
      <c r="C1157" s="2" t="s">
        <v>8541</v>
      </c>
      <c r="D1157" s="2">
        <v>699</v>
      </c>
      <c r="E1157" s="4">
        <v>1345</v>
      </c>
      <c r="F1157" s="5">
        <v>0.48</v>
      </c>
      <c r="G1157" s="2">
        <v>3.9</v>
      </c>
      <c r="H1157" s="3">
        <v>8446</v>
      </c>
      <c r="I1157" s="3">
        <f>(Table3[[#This Row],[actual_price]]-Table3[[#This Row],[discounted_price]])/Table3[[#This Row],[actual_price]]*100</f>
        <v>48.029739776951672</v>
      </c>
      <c r="J1157" s="3" t="str">
        <f>IF(Table3[[#This Row],[Discount %'[Calculated']]]&gt;=50,"Yes", "No")</f>
        <v>No</v>
      </c>
      <c r="K1157" s="3">
        <f>Table3[[#This Row],[actual_price]]*Table3[[#This Row],[rating]]</f>
        <v>5245.5</v>
      </c>
      <c r="L1157" s="3" t="str">
        <f>IF(Table3[[#This Row],[discounted_price]]&lt;200, "&lt;$200", IF(Table3[[#This Row],[discounted_price]]&lt;=500, "$200-$500", "&gt;$500" ))</f>
        <v>&gt;$500</v>
      </c>
      <c r="M1157" s="3">
        <f>Table3[[#This Row],[rating]]+(Table3[[#This Row],[rating_count]]/1000)</f>
        <v>12.346</v>
      </c>
      <c r="N1157" s="2" t="s">
        <v>9903</v>
      </c>
      <c r="O1157" s="2" t="s">
        <v>9904</v>
      </c>
      <c r="P1157" s="2" t="s">
        <v>9905</v>
      </c>
      <c r="Q1157" s="2" t="s">
        <v>9906</v>
      </c>
      <c r="R1157" s="2" t="s">
        <v>9907</v>
      </c>
      <c r="S1157" s="2" t="s">
        <v>9908</v>
      </c>
      <c r="T1157" s="2" t="s">
        <v>9909</v>
      </c>
      <c r="U1157" s="8" t="s">
        <v>9910</v>
      </c>
    </row>
    <row r="1158" spans="1:21" ht="45" customHeight="1" x14ac:dyDescent="0.25">
      <c r="A1158" s="7" t="s">
        <v>9911</v>
      </c>
      <c r="B1158" s="2" t="s">
        <v>9912</v>
      </c>
      <c r="C1158" s="2" t="s">
        <v>8647</v>
      </c>
      <c r="D1158" s="4">
        <v>2089</v>
      </c>
      <c r="E1158" s="4">
        <v>4000</v>
      </c>
      <c r="F1158" s="5">
        <v>0.48</v>
      </c>
      <c r="G1158" s="2">
        <v>4.2</v>
      </c>
      <c r="H1158" s="3">
        <v>11199</v>
      </c>
      <c r="I1158" s="3">
        <f>(Table3[[#This Row],[actual_price]]-Table3[[#This Row],[discounted_price]])/Table3[[#This Row],[actual_price]]*100</f>
        <v>47.774999999999999</v>
      </c>
      <c r="J1158" s="3" t="str">
        <f>IF(Table3[[#This Row],[Discount %'[Calculated']]]&gt;=50,"Yes", "No")</f>
        <v>No</v>
      </c>
      <c r="K1158" s="3">
        <f>Table3[[#This Row],[actual_price]]*Table3[[#This Row],[rating]]</f>
        <v>16800</v>
      </c>
      <c r="L1158" s="3" t="str">
        <f>IF(Table3[[#This Row],[discounted_price]]&lt;200, "&lt;$200", IF(Table3[[#This Row],[discounted_price]]&lt;=500, "$200-$500", "&gt;$500" ))</f>
        <v>&gt;$500</v>
      </c>
      <c r="M1158" s="3">
        <f>Table3[[#This Row],[rating]]+(Table3[[#This Row],[rating_count]]/1000)</f>
        <v>15.399000000000001</v>
      </c>
      <c r="N1158" s="2" t="s">
        <v>9913</v>
      </c>
      <c r="O1158" s="2" t="s">
        <v>9914</v>
      </c>
      <c r="P1158" s="2" t="s">
        <v>9915</v>
      </c>
      <c r="Q1158" s="2" t="s">
        <v>9916</v>
      </c>
      <c r="R1158" s="2" t="s">
        <v>9917</v>
      </c>
      <c r="S1158" s="2" t="s">
        <v>9918</v>
      </c>
      <c r="T1158" s="2" t="s">
        <v>9919</v>
      </c>
      <c r="U1158" s="8" t="s">
        <v>9920</v>
      </c>
    </row>
    <row r="1159" spans="1:21" ht="45" customHeight="1" x14ac:dyDescent="0.25">
      <c r="A1159" s="7" t="s">
        <v>9921</v>
      </c>
      <c r="B1159" s="2" t="s">
        <v>9922</v>
      </c>
      <c r="C1159" s="2" t="s">
        <v>9923</v>
      </c>
      <c r="D1159" s="4">
        <v>2339</v>
      </c>
      <c r="E1159" s="4">
        <v>4000</v>
      </c>
      <c r="F1159" s="5">
        <v>0.42</v>
      </c>
      <c r="G1159" s="2">
        <v>3.8</v>
      </c>
      <c r="H1159" s="3">
        <v>1118</v>
      </c>
      <c r="I1159" s="3">
        <f>(Table3[[#This Row],[actual_price]]-Table3[[#This Row],[discounted_price]])/Table3[[#This Row],[actual_price]]*100</f>
        <v>41.524999999999999</v>
      </c>
      <c r="J1159" s="3" t="str">
        <f>IF(Table3[[#This Row],[Discount %'[Calculated']]]&gt;=50,"Yes", "No")</f>
        <v>No</v>
      </c>
      <c r="K1159" s="3">
        <f>Table3[[#This Row],[actual_price]]*Table3[[#This Row],[rating]]</f>
        <v>15200</v>
      </c>
      <c r="L1159" s="3" t="str">
        <f>IF(Table3[[#This Row],[discounted_price]]&lt;200, "&lt;$200", IF(Table3[[#This Row],[discounted_price]]&lt;=500, "$200-$500", "&gt;$500" ))</f>
        <v>&gt;$500</v>
      </c>
      <c r="M1159" s="3">
        <f>Table3[[#This Row],[rating]]+(Table3[[#This Row],[rating_count]]/1000)</f>
        <v>4.9180000000000001</v>
      </c>
      <c r="N1159" s="2" t="s">
        <v>9924</v>
      </c>
      <c r="O1159" s="2" t="s">
        <v>9925</v>
      </c>
      <c r="P1159" s="2" t="s">
        <v>9926</v>
      </c>
      <c r="Q1159" s="2" t="s">
        <v>9927</v>
      </c>
      <c r="R1159" s="2" t="s">
        <v>9928</v>
      </c>
      <c r="S1159" s="2" t="s">
        <v>9929</v>
      </c>
      <c r="T1159" s="2" t="s">
        <v>9930</v>
      </c>
      <c r="U1159" s="8" t="s">
        <v>9931</v>
      </c>
    </row>
    <row r="1160" spans="1:21" ht="45" customHeight="1" x14ac:dyDescent="0.25">
      <c r="A1160" s="7" t="s">
        <v>9932</v>
      </c>
      <c r="B1160" s="2" t="s">
        <v>9933</v>
      </c>
      <c r="C1160" s="2" t="s">
        <v>8563</v>
      </c>
      <c r="D1160" s="2">
        <v>784</v>
      </c>
      <c r="E1160" s="4">
        <v>1599</v>
      </c>
      <c r="F1160" s="5">
        <v>0.51</v>
      </c>
      <c r="G1160" s="2">
        <v>4.5</v>
      </c>
      <c r="H1160" s="3">
        <v>11</v>
      </c>
      <c r="I1160" s="3">
        <f>(Table3[[#This Row],[actual_price]]-Table3[[#This Row],[discounted_price]])/Table3[[#This Row],[actual_price]]*100</f>
        <v>50.969355847404628</v>
      </c>
      <c r="J1160" s="3" t="str">
        <f>IF(Table3[[#This Row],[Discount %'[Calculated']]]&gt;=50,"Yes", "No")</f>
        <v>Yes</v>
      </c>
      <c r="K1160" s="3">
        <f>Table3[[#This Row],[actual_price]]*Table3[[#This Row],[rating]]</f>
        <v>7195.5</v>
      </c>
      <c r="L1160" s="3" t="str">
        <f>IF(Table3[[#This Row],[discounted_price]]&lt;200, "&lt;$200", IF(Table3[[#This Row],[discounted_price]]&lt;=500, "$200-$500", "&gt;$500" ))</f>
        <v>&gt;$500</v>
      </c>
      <c r="M1160" s="3">
        <f>Table3[[#This Row],[rating]]+(Table3[[#This Row],[rating_count]]/1000)</f>
        <v>4.5110000000000001</v>
      </c>
      <c r="N1160" s="2" t="s">
        <v>9934</v>
      </c>
      <c r="O1160" s="2" t="s">
        <v>9935</v>
      </c>
      <c r="P1160" s="2" t="s">
        <v>9936</v>
      </c>
      <c r="Q1160" s="2" t="s">
        <v>9937</v>
      </c>
      <c r="R1160" s="2" t="s">
        <v>9938</v>
      </c>
      <c r="S1160" s="2" t="s">
        <v>9939</v>
      </c>
      <c r="T1160" s="2" t="s">
        <v>9940</v>
      </c>
      <c r="U1160" s="8" t="s">
        <v>9941</v>
      </c>
    </row>
    <row r="1161" spans="1:21" ht="45" customHeight="1" x14ac:dyDescent="0.25">
      <c r="A1161" s="7" t="s">
        <v>9942</v>
      </c>
      <c r="B1161" s="2" t="s">
        <v>9943</v>
      </c>
      <c r="C1161" s="2" t="s">
        <v>9944</v>
      </c>
      <c r="D1161" s="4">
        <v>5499</v>
      </c>
      <c r="E1161" s="4">
        <v>9999</v>
      </c>
      <c r="F1161" s="5">
        <v>0.45</v>
      </c>
      <c r="G1161" s="2">
        <v>3.8</v>
      </c>
      <c r="H1161" s="3">
        <v>4353</v>
      </c>
      <c r="I1161" s="3">
        <f>(Table3[[#This Row],[actual_price]]-Table3[[#This Row],[discounted_price]])/Table3[[#This Row],[actual_price]]*100</f>
        <v>45.004500450045001</v>
      </c>
      <c r="J1161" s="3" t="str">
        <f>IF(Table3[[#This Row],[Discount %'[Calculated']]]&gt;=50,"Yes", "No")</f>
        <v>No</v>
      </c>
      <c r="K1161" s="3">
        <f>Table3[[#This Row],[actual_price]]*Table3[[#This Row],[rating]]</f>
        <v>37996.199999999997</v>
      </c>
      <c r="L1161" s="3" t="str">
        <f>IF(Table3[[#This Row],[discounted_price]]&lt;200, "&lt;$200", IF(Table3[[#This Row],[discounted_price]]&lt;=500, "$200-$500", "&gt;$500" ))</f>
        <v>&gt;$500</v>
      </c>
      <c r="M1161" s="3">
        <f>Table3[[#This Row],[rating]]+(Table3[[#This Row],[rating_count]]/1000)</f>
        <v>8.1529999999999987</v>
      </c>
      <c r="N1161" s="2" t="s">
        <v>9945</v>
      </c>
      <c r="O1161" s="2" t="s">
        <v>9946</v>
      </c>
      <c r="P1161" s="2" t="s">
        <v>9947</v>
      </c>
      <c r="Q1161" s="2" t="s">
        <v>9948</v>
      </c>
      <c r="R1161" s="2" t="s">
        <v>9949</v>
      </c>
      <c r="S1161" s="2" t="s">
        <v>9950</v>
      </c>
      <c r="T1161" s="2" t="s">
        <v>9951</v>
      </c>
      <c r="U1161" s="8" t="s">
        <v>9952</v>
      </c>
    </row>
    <row r="1162" spans="1:21" ht="45" customHeight="1" x14ac:dyDescent="0.25">
      <c r="A1162" s="7" t="s">
        <v>9953</v>
      </c>
      <c r="B1162" s="2" t="s">
        <v>9954</v>
      </c>
      <c r="C1162" s="2" t="s">
        <v>8563</v>
      </c>
      <c r="D1162" s="2">
        <v>899</v>
      </c>
      <c r="E1162" s="4">
        <v>1990</v>
      </c>
      <c r="F1162" s="5">
        <v>0.55000000000000004</v>
      </c>
      <c r="G1162" s="2">
        <v>4.0999999999999996</v>
      </c>
      <c r="H1162" s="3">
        <v>185</v>
      </c>
      <c r="I1162" s="3">
        <f>(Table3[[#This Row],[actual_price]]-Table3[[#This Row],[discounted_price]])/Table3[[#This Row],[actual_price]]*100</f>
        <v>54.824120603015082</v>
      </c>
      <c r="J1162" s="3" t="str">
        <f>IF(Table3[[#This Row],[Discount %'[Calculated']]]&gt;=50,"Yes", "No")</f>
        <v>Yes</v>
      </c>
      <c r="K1162" s="3">
        <f>Table3[[#This Row],[actual_price]]*Table3[[#This Row],[rating]]</f>
        <v>8158.9999999999991</v>
      </c>
      <c r="L1162" s="3" t="str">
        <f>IF(Table3[[#This Row],[discounted_price]]&lt;200, "&lt;$200", IF(Table3[[#This Row],[discounted_price]]&lt;=500, "$200-$500", "&gt;$500" ))</f>
        <v>&gt;$500</v>
      </c>
      <c r="M1162" s="3">
        <f>Table3[[#This Row],[rating]]+(Table3[[#This Row],[rating_count]]/1000)</f>
        <v>4.2849999999999993</v>
      </c>
      <c r="N1162" s="2" t="s">
        <v>9955</v>
      </c>
      <c r="O1162" s="2" t="s">
        <v>9956</v>
      </c>
      <c r="P1162" s="2" t="s">
        <v>9957</v>
      </c>
      <c r="Q1162" s="2" t="s">
        <v>9958</v>
      </c>
      <c r="R1162" s="2" t="s">
        <v>9959</v>
      </c>
      <c r="S1162" s="2" t="s">
        <v>9960</v>
      </c>
      <c r="T1162" s="2" t="s">
        <v>9961</v>
      </c>
      <c r="U1162" s="8" t="s">
        <v>9962</v>
      </c>
    </row>
    <row r="1163" spans="1:21" ht="45" customHeight="1" x14ac:dyDescent="0.25">
      <c r="A1163" s="7" t="s">
        <v>9963</v>
      </c>
      <c r="B1163" s="2" t="s">
        <v>9964</v>
      </c>
      <c r="C1163" s="2" t="s">
        <v>8688</v>
      </c>
      <c r="D1163" s="4">
        <v>1695</v>
      </c>
      <c r="E1163" s="4">
        <v>1695</v>
      </c>
      <c r="F1163" s="5">
        <v>0</v>
      </c>
      <c r="G1163" s="2">
        <v>4.2</v>
      </c>
      <c r="H1163" s="3">
        <v>14290</v>
      </c>
      <c r="I1163" s="3">
        <f>(Table3[[#This Row],[actual_price]]-Table3[[#This Row],[discounted_price]])/Table3[[#This Row],[actual_price]]*100</f>
        <v>0</v>
      </c>
      <c r="J1163" s="3" t="str">
        <f>IF(Table3[[#This Row],[Discount %'[Calculated']]]&gt;=50,"Yes", "No")</f>
        <v>No</v>
      </c>
      <c r="K1163" s="3">
        <f>Table3[[#This Row],[actual_price]]*Table3[[#This Row],[rating]]</f>
        <v>7119</v>
      </c>
      <c r="L1163" s="3" t="str">
        <f>IF(Table3[[#This Row],[discounted_price]]&lt;200, "&lt;$200", IF(Table3[[#This Row],[discounted_price]]&lt;=500, "$200-$500", "&gt;$500" ))</f>
        <v>&gt;$500</v>
      </c>
      <c r="M1163" s="3">
        <f>Table3[[#This Row],[rating]]+(Table3[[#This Row],[rating_count]]/1000)</f>
        <v>18.489999999999998</v>
      </c>
      <c r="N1163" s="2" t="s">
        <v>9965</v>
      </c>
      <c r="O1163" s="2" t="s">
        <v>9966</v>
      </c>
      <c r="P1163" s="2" t="s">
        <v>9967</v>
      </c>
      <c r="Q1163" s="2" t="s">
        <v>9968</v>
      </c>
      <c r="R1163" s="2" t="s">
        <v>9969</v>
      </c>
      <c r="S1163" s="2" t="s">
        <v>9970</v>
      </c>
      <c r="T1163" s="2" t="s">
        <v>9971</v>
      </c>
      <c r="U1163" s="8" t="s">
        <v>9972</v>
      </c>
    </row>
    <row r="1164" spans="1:21" ht="45" customHeight="1" x14ac:dyDescent="0.25">
      <c r="A1164" s="7" t="s">
        <v>9973</v>
      </c>
      <c r="B1164" s="2" t="s">
        <v>9974</v>
      </c>
      <c r="C1164" s="2" t="s">
        <v>8699</v>
      </c>
      <c r="D1164" s="2">
        <v>499</v>
      </c>
      <c r="E1164" s="2">
        <v>940</v>
      </c>
      <c r="F1164" s="5">
        <v>0.47</v>
      </c>
      <c r="G1164" s="2">
        <v>4.0999999999999996</v>
      </c>
      <c r="H1164" s="3">
        <v>3036</v>
      </c>
      <c r="I1164" s="3">
        <f>(Table3[[#This Row],[actual_price]]-Table3[[#This Row],[discounted_price]])/Table3[[#This Row],[actual_price]]*100</f>
        <v>46.914893617021278</v>
      </c>
      <c r="J1164" s="3" t="str">
        <f>IF(Table3[[#This Row],[Discount %'[Calculated']]]&gt;=50,"Yes", "No")</f>
        <v>No</v>
      </c>
      <c r="K1164" s="3">
        <f>Table3[[#This Row],[actual_price]]*Table3[[#This Row],[rating]]</f>
        <v>3853.9999999999995</v>
      </c>
      <c r="L1164" s="3" t="str">
        <f>IF(Table3[[#This Row],[discounted_price]]&lt;200, "&lt;$200", IF(Table3[[#This Row],[discounted_price]]&lt;=500, "$200-$500", "&gt;$500" ))</f>
        <v>$200-$500</v>
      </c>
      <c r="M1164" s="3">
        <f>Table3[[#This Row],[rating]]+(Table3[[#This Row],[rating_count]]/1000)</f>
        <v>7.1359999999999992</v>
      </c>
      <c r="N1164" s="2" t="s">
        <v>9367</v>
      </c>
      <c r="O1164" s="2" t="s">
        <v>9975</v>
      </c>
      <c r="P1164" s="2" t="s">
        <v>9976</v>
      </c>
      <c r="Q1164" s="2" t="s">
        <v>9977</v>
      </c>
      <c r="R1164" s="2" t="s">
        <v>9978</v>
      </c>
      <c r="S1164" s="2" t="s">
        <v>9979</v>
      </c>
      <c r="T1164" s="2" t="s">
        <v>9980</v>
      </c>
      <c r="U1164" s="8" t="s">
        <v>9981</v>
      </c>
    </row>
    <row r="1165" spans="1:21" ht="45" customHeight="1" x14ac:dyDescent="0.25">
      <c r="A1165" s="7" t="s">
        <v>9982</v>
      </c>
      <c r="B1165" s="2" t="s">
        <v>9983</v>
      </c>
      <c r="C1165" s="2" t="s">
        <v>8721</v>
      </c>
      <c r="D1165" s="4">
        <v>2699</v>
      </c>
      <c r="E1165" s="4">
        <v>4700</v>
      </c>
      <c r="F1165" s="5">
        <v>0.43</v>
      </c>
      <c r="G1165" s="2">
        <v>4.2</v>
      </c>
      <c r="H1165" s="3">
        <v>1296</v>
      </c>
      <c r="I1165" s="3">
        <f>(Table3[[#This Row],[actual_price]]-Table3[[#This Row],[discounted_price]])/Table3[[#This Row],[actual_price]]*100</f>
        <v>42.574468085106382</v>
      </c>
      <c r="J1165" s="3" t="str">
        <f>IF(Table3[[#This Row],[Discount %'[Calculated']]]&gt;=50,"Yes", "No")</f>
        <v>No</v>
      </c>
      <c r="K1165" s="3">
        <f>Table3[[#This Row],[actual_price]]*Table3[[#This Row],[rating]]</f>
        <v>19740</v>
      </c>
      <c r="L1165" s="3" t="str">
        <f>IF(Table3[[#This Row],[discounted_price]]&lt;200, "&lt;$200", IF(Table3[[#This Row],[discounted_price]]&lt;=500, "$200-$500", "&gt;$500" ))</f>
        <v>&gt;$500</v>
      </c>
      <c r="M1165" s="3">
        <f>Table3[[#This Row],[rating]]+(Table3[[#This Row],[rating_count]]/1000)</f>
        <v>5.4960000000000004</v>
      </c>
      <c r="N1165" s="2" t="s">
        <v>9984</v>
      </c>
      <c r="O1165" s="2" t="s">
        <v>9985</v>
      </c>
      <c r="P1165" s="2" t="s">
        <v>9986</v>
      </c>
      <c r="Q1165" s="2" t="s">
        <v>9987</v>
      </c>
      <c r="R1165" s="2" t="s">
        <v>9988</v>
      </c>
      <c r="S1165" s="2" t="s">
        <v>9989</v>
      </c>
      <c r="T1165" s="2" t="s">
        <v>9990</v>
      </c>
      <c r="U1165" s="8" t="s">
        <v>9991</v>
      </c>
    </row>
    <row r="1166" spans="1:21" ht="45" customHeight="1" x14ac:dyDescent="0.25">
      <c r="A1166" s="7" t="s">
        <v>9992</v>
      </c>
      <c r="B1166" s="2" t="s">
        <v>9993</v>
      </c>
      <c r="C1166" s="2" t="s">
        <v>8721</v>
      </c>
      <c r="D1166" s="4">
        <v>1448</v>
      </c>
      <c r="E1166" s="4">
        <v>2999</v>
      </c>
      <c r="F1166" s="5">
        <v>0.52</v>
      </c>
      <c r="G1166" s="2">
        <v>4.5</v>
      </c>
      <c r="H1166" s="3">
        <v>19</v>
      </c>
      <c r="I1166" s="3">
        <f>(Table3[[#This Row],[actual_price]]-Table3[[#This Row],[discounted_price]])/Table3[[#This Row],[actual_price]]*100</f>
        <v>51.717239079693236</v>
      </c>
      <c r="J1166" s="3" t="str">
        <f>IF(Table3[[#This Row],[Discount %'[Calculated']]]&gt;=50,"Yes", "No")</f>
        <v>Yes</v>
      </c>
      <c r="K1166" s="3">
        <f>Table3[[#This Row],[actual_price]]*Table3[[#This Row],[rating]]</f>
        <v>13495.5</v>
      </c>
      <c r="L1166" s="3" t="str">
        <f>IF(Table3[[#This Row],[discounted_price]]&lt;200, "&lt;$200", IF(Table3[[#This Row],[discounted_price]]&lt;=500, "$200-$500", "&gt;$500" ))</f>
        <v>&gt;$500</v>
      </c>
      <c r="M1166" s="3">
        <f>Table3[[#This Row],[rating]]+(Table3[[#This Row],[rating_count]]/1000)</f>
        <v>4.5190000000000001</v>
      </c>
      <c r="N1166" s="2" t="s">
        <v>9994</v>
      </c>
      <c r="O1166" s="2" t="s">
        <v>9995</v>
      </c>
      <c r="P1166" s="2" t="s">
        <v>9996</v>
      </c>
      <c r="Q1166" s="2" t="s">
        <v>9997</v>
      </c>
      <c r="R1166" s="2" t="s">
        <v>9998</v>
      </c>
      <c r="S1166" s="2" t="s">
        <v>9999</v>
      </c>
      <c r="T1166" s="2" t="s">
        <v>10000</v>
      </c>
      <c r="U1166" s="8" t="s">
        <v>10001</v>
      </c>
    </row>
    <row r="1167" spans="1:21" ht="45" customHeight="1" x14ac:dyDescent="0.25">
      <c r="A1167" s="7" t="s">
        <v>10002</v>
      </c>
      <c r="B1167" s="2" t="s">
        <v>10003</v>
      </c>
      <c r="C1167" s="2" t="s">
        <v>9284</v>
      </c>
      <c r="D1167" s="2">
        <v>79</v>
      </c>
      <c r="E1167" s="2">
        <v>79</v>
      </c>
      <c r="F1167" s="5">
        <v>0</v>
      </c>
      <c r="G1167" s="2">
        <v>4</v>
      </c>
      <c r="H1167" s="3">
        <v>97</v>
      </c>
      <c r="I1167" s="3">
        <f>(Table3[[#This Row],[actual_price]]-Table3[[#This Row],[discounted_price]])/Table3[[#This Row],[actual_price]]*100</f>
        <v>0</v>
      </c>
      <c r="J1167" s="3" t="str">
        <f>IF(Table3[[#This Row],[Discount %'[Calculated']]]&gt;=50,"Yes", "No")</f>
        <v>No</v>
      </c>
      <c r="K1167" s="3">
        <f>Table3[[#This Row],[actual_price]]*Table3[[#This Row],[rating]]</f>
        <v>316</v>
      </c>
      <c r="L1167" s="3" t="str">
        <f>IF(Table3[[#This Row],[discounted_price]]&lt;200, "&lt;$200", IF(Table3[[#This Row],[discounted_price]]&lt;=500, "$200-$500", "&gt;$500" ))</f>
        <v>&lt;$200</v>
      </c>
      <c r="M1167" s="3">
        <f>Table3[[#This Row],[rating]]+(Table3[[#This Row],[rating_count]]/1000)</f>
        <v>4.0970000000000004</v>
      </c>
      <c r="N1167" s="2" t="s">
        <v>10004</v>
      </c>
      <c r="O1167" s="2" t="s">
        <v>10005</v>
      </c>
      <c r="P1167" s="2" t="s">
        <v>10006</v>
      </c>
      <c r="Q1167" s="2" t="s">
        <v>10007</v>
      </c>
      <c r="R1167" s="2" t="s">
        <v>10008</v>
      </c>
      <c r="S1167" s="2" t="s">
        <v>13067</v>
      </c>
      <c r="T1167" s="2" t="s">
        <v>10009</v>
      </c>
      <c r="U1167" s="8" t="s">
        <v>10010</v>
      </c>
    </row>
    <row r="1168" spans="1:21" ht="45" customHeight="1" x14ac:dyDescent="0.25">
      <c r="A1168" s="7" t="s">
        <v>10011</v>
      </c>
      <c r="B1168" s="2" t="s">
        <v>10012</v>
      </c>
      <c r="C1168" s="2" t="s">
        <v>8773</v>
      </c>
      <c r="D1168" s="4">
        <v>6990</v>
      </c>
      <c r="E1168" s="4">
        <v>14290</v>
      </c>
      <c r="F1168" s="5">
        <v>0.51</v>
      </c>
      <c r="G1168" s="2">
        <v>4.4000000000000004</v>
      </c>
      <c r="H1168" s="3">
        <v>1771</v>
      </c>
      <c r="I1168" s="3">
        <f>(Table3[[#This Row],[actual_price]]-Table3[[#This Row],[discounted_price]])/Table3[[#This Row],[actual_price]]*100</f>
        <v>51.084674597620719</v>
      </c>
      <c r="J1168" s="3" t="str">
        <f>IF(Table3[[#This Row],[Discount %'[Calculated']]]&gt;=50,"Yes", "No")</f>
        <v>Yes</v>
      </c>
      <c r="K1168" s="3">
        <f>Table3[[#This Row],[actual_price]]*Table3[[#This Row],[rating]]</f>
        <v>62876.000000000007</v>
      </c>
      <c r="L1168" s="3" t="str">
        <f>IF(Table3[[#This Row],[discounted_price]]&lt;200, "&lt;$200", IF(Table3[[#This Row],[discounted_price]]&lt;=500, "$200-$500", "&gt;$500" ))</f>
        <v>&gt;$500</v>
      </c>
      <c r="M1168" s="3">
        <f>Table3[[#This Row],[rating]]+(Table3[[#This Row],[rating_count]]/1000)</f>
        <v>6.1710000000000003</v>
      </c>
      <c r="N1168" s="2" t="s">
        <v>10013</v>
      </c>
      <c r="O1168" s="2" t="s">
        <v>10014</v>
      </c>
      <c r="P1168" s="2" t="s">
        <v>10015</v>
      </c>
      <c r="Q1168" s="2" t="s">
        <v>10016</v>
      </c>
      <c r="R1168" s="2" t="s">
        <v>10017</v>
      </c>
      <c r="S1168" s="2" t="s">
        <v>10018</v>
      </c>
      <c r="T1168" s="2" t="s">
        <v>10019</v>
      </c>
      <c r="U1168" s="8" t="s">
        <v>10020</v>
      </c>
    </row>
    <row r="1169" spans="1:21" ht="45" customHeight="1" x14ac:dyDescent="0.25">
      <c r="A1169" s="7" t="s">
        <v>10021</v>
      </c>
      <c r="B1169" s="2" t="s">
        <v>10022</v>
      </c>
      <c r="C1169" s="2" t="s">
        <v>8647</v>
      </c>
      <c r="D1169" s="4">
        <v>2698</v>
      </c>
      <c r="E1169" s="4">
        <v>3945</v>
      </c>
      <c r="F1169" s="5">
        <v>0.32</v>
      </c>
      <c r="G1169" s="2">
        <v>4</v>
      </c>
      <c r="H1169" s="3">
        <v>15034</v>
      </c>
      <c r="I1169" s="3">
        <f>(Table3[[#This Row],[actual_price]]-Table3[[#This Row],[discounted_price]])/Table3[[#This Row],[actual_price]]*100</f>
        <v>31.609632446134345</v>
      </c>
      <c r="J1169" s="3" t="str">
        <f>IF(Table3[[#This Row],[Discount %'[Calculated']]]&gt;=50,"Yes", "No")</f>
        <v>No</v>
      </c>
      <c r="K1169" s="3">
        <f>Table3[[#This Row],[actual_price]]*Table3[[#This Row],[rating]]</f>
        <v>15780</v>
      </c>
      <c r="L1169" s="3" t="str">
        <f>IF(Table3[[#This Row],[discounted_price]]&lt;200, "&lt;$200", IF(Table3[[#This Row],[discounted_price]]&lt;=500, "$200-$500", "&gt;$500" ))</f>
        <v>&gt;$500</v>
      </c>
      <c r="M1169" s="3">
        <f>Table3[[#This Row],[rating]]+(Table3[[#This Row],[rating_count]]/1000)</f>
        <v>19.033999999999999</v>
      </c>
      <c r="N1169" s="2" t="s">
        <v>10023</v>
      </c>
      <c r="O1169" s="2" t="s">
        <v>10024</v>
      </c>
      <c r="P1169" s="2" t="s">
        <v>10025</v>
      </c>
      <c r="Q1169" s="2" t="s">
        <v>10026</v>
      </c>
      <c r="R1169" s="2" t="s">
        <v>10027</v>
      </c>
      <c r="S1169" s="2" t="s">
        <v>10028</v>
      </c>
      <c r="T1169" s="2" t="s">
        <v>10029</v>
      </c>
      <c r="U1169" s="8" t="s">
        <v>10030</v>
      </c>
    </row>
    <row r="1170" spans="1:21" ht="45" customHeight="1" x14ac:dyDescent="0.25">
      <c r="A1170" s="7" t="s">
        <v>10031</v>
      </c>
      <c r="B1170" s="2" t="s">
        <v>10032</v>
      </c>
      <c r="C1170" s="2" t="s">
        <v>9944</v>
      </c>
      <c r="D1170" s="4">
        <v>3199</v>
      </c>
      <c r="E1170" s="4">
        <v>5999</v>
      </c>
      <c r="F1170" s="5">
        <v>0.47</v>
      </c>
      <c r="G1170" s="2">
        <v>4</v>
      </c>
      <c r="H1170" s="3">
        <v>3242</v>
      </c>
      <c r="I1170" s="3">
        <f>(Table3[[#This Row],[actual_price]]-Table3[[#This Row],[discounted_price]])/Table3[[#This Row],[actual_price]]*100</f>
        <v>46.674445740956827</v>
      </c>
      <c r="J1170" s="3" t="str">
        <f>IF(Table3[[#This Row],[Discount %'[Calculated']]]&gt;=50,"Yes", "No")</f>
        <v>No</v>
      </c>
      <c r="K1170" s="3">
        <f>Table3[[#This Row],[actual_price]]*Table3[[#This Row],[rating]]</f>
        <v>23996</v>
      </c>
      <c r="L1170" s="3" t="str">
        <f>IF(Table3[[#This Row],[discounted_price]]&lt;200, "&lt;$200", IF(Table3[[#This Row],[discounted_price]]&lt;=500, "$200-$500", "&gt;$500" ))</f>
        <v>&gt;$500</v>
      </c>
      <c r="M1170" s="3">
        <f>Table3[[#This Row],[rating]]+(Table3[[#This Row],[rating_count]]/1000)</f>
        <v>7.242</v>
      </c>
      <c r="N1170" s="2" t="s">
        <v>10033</v>
      </c>
      <c r="O1170" s="2" t="s">
        <v>10034</v>
      </c>
      <c r="P1170" s="2" t="s">
        <v>10035</v>
      </c>
      <c r="Q1170" s="2" t="s">
        <v>10036</v>
      </c>
      <c r="R1170" s="2" t="s">
        <v>10037</v>
      </c>
      <c r="S1170" s="2" t="s">
        <v>10038</v>
      </c>
      <c r="T1170" s="2" t="s">
        <v>10039</v>
      </c>
      <c r="U1170" s="8" t="s">
        <v>10040</v>
      </c>
    </row>
    <row r="1171" spans="1:21" ht="45" customHeight="1" x14ac:dyDescent="0.25">
      <c r="A1171" s="7" t="s">
        <v>10041</v>
      </c>
      <c r="B1171" s="2" t="s">
        <v>10042</v>
      </c>
      <c r="C1171" s="2" t="s">
        <v>8762</v>
      </c>
      <c r="D1171" s="4">
        <v>1199</v>
      </c>
      <c r="E1171" s="4">
        <v>1950</v>
      </c>
      <c r="F1171" s="5">
        <v>0.39</v>
      </c>
      <c r="G1171" s="2">
        <v>3.9</v>
      </c>
      <c r="H1171" s="3">
        <v>2832</v>
      </c>
      <c r="I1171" s="3">
        <f>(Table3[[#This Row],[actual_price]]-Table3[[#This Row],[discounted_price]])/Table3[[#This Row],[actual_price]]*100</f>
        <v>38.512820512820511</v>
      </c>
      <c r="J1171" s="3" t="str">
        <f>IF(Table3[[#This Row],[Discount %'[Calculated']]]&gt;=50,"Yes", "No")</f>
        <v>No</v>
      </c>
      <c r="K1171" s="3">
        <f>Table3[[#This Row],[actual_price]]*Table3[[#This Row],[rating]]</f>
        <v>7605</v>
      </c>
      <c r="L1171" s="3" t="str">
        <f>IF(Table3[[#This Row],[discounted_price]]&lt;200, "&lt;$200", IF(Table3[[#This Row],[discounted_price]]&lt;=500, "$200-$500", "&gt;$500" ))</f>
        <v>&gt;$500</v>
      </c>
      <c r="M1171" s="3">
        <f>Table3[[#This Row],[rating]]+(Table3[[#This Row],[rating_count]]/1000)</f>
        <v>6.7319999999999993</v>
      </c>
      <c r="N1171" s="2" t="s">
        <v>10043</v>
      </c>
      <c r="O1171" s="2" t="s">
        <v>10044</v>
      </c>
      <c r="P1171" s="2" t="s">
        <v>10045</v>
      </c>
      <c r="Q1171" s="2" t="s">
        <v>10046</v>
      </c>
      <c r="R1171" s="2" t="s">
        <v>10047</v>
      </c>
      <c r="S1171" s="2" t="s">
        <v>10048</v>
      </c>
      <c r="T1171" s="2" t="s">
        <v>10049</v>
      </c>
      <c r="U1171" s="8" t="s">
        <v>10050</v>
      </c>
    </row>
    <row r="1172" spans="1:21" ht="45" customHeight="1" x14ac:dyDescent="0.25">
      <c r="A1172" s="7" t="s">
        <v>10051</v>
      </c>
      <c r="B1172" s="2" t="s">
        <v>10052</v>
      </c>
      <c r="C1172" s="2" t="s">
        <v>9192</v>
      </c>
      <c r="D1172" s="4">
        <v>1414</v>
      </c>
      <c r="E1172" s="4">
        <v>2799</v>
      </c>
      <c r="F1172" s="5">
        <v>0.49</v>
      </c>
      <c r="G1172" s="2">
        <v>4</v>
      </c>
      <c r="H1172" s="3">
        <v>1498</v>
      </c>
      <c r="I1172" s="3">
        <f>(Table3[[#This Row],[actual_price]]-Table3[[#This Row],[discounted_price]])/Table3[[#This Row],[actual_price]]*100</f>
        <v>49.481957842086459</v>
      </c>
      <c r="J1172" s="3" t="str">
        <f>IF(Table3[[#This Row],[Discount %'[Calculated']]]&gt;=50,"Yes", "No")</f>
        <v>No</v>
      </c>
      <c r="K1172" s="3">
        <f>Table3[[#This Row],[actual_price]]*Table3[[#This Row],[rating]]</f>
        <v>11196</v>
      </c>
      <c r="L1172" s="3" t="str">
        <f>IF(Table3[[#This Row],[discounted_price]]&lt;200, "&lt;$200", IF(Table3[[#This Row],[discounted_price]]&lt;=500, "$200-$500", "&gt;$500" ))</f>
        <v>&gt;$500</v>
      </c>
      <c r="M1172" s="3">
        <f>Table3[[#This Row],[rating]]+(Table3[[#This Row],[rating_count]]/1000)</f>
        <v>5.4980000000000002</v>
      </c>
      <c r="N1172" s="2" t="s">
        <v>10053</v>
      </c>
      <c r="O1172" s="2" t="s">
        <v>10054</v>
      </c>
      <c r="P1172" s="2" t="s">
        <v>10055</v>
      </c>
      <c r="Q1172" s="2" t="s">
        <v>10056</v>
      </c>
      <c r="R1172" s="2" t="s">
        <v>10057</v>
      </c>
      <c r="S1172" s="2" t="s">
        <v>10058</v>
      </c>
      <c r="T1172" s="2" t="s">
        <v>10059</v>
      </c>
      <c r="U1172" s="8" t="s">
        <v>10060</v>
      </c>
    </row>
    <row r="1173" spans="1:21" ht="45" customHeight="1" x14ac:dyDescent="0.25">
      <c r="A1173" s="7" t="s">
        <v>10061</v>
      </c>
      <c r="B1173" s="2" t="s">
        <v>10062</v>
      </c>
      <c r="C1173" s="2" t="s">
        <v>8541</v>
      </c>
      <c r="D1173" s="2">
        <v>999</v>
      </c>
      <c r="E1173" s="4">
        <v>1950</v>
      </c>
      <c r="F1173" s="5">
        <v>0.49</v>
      </c>
      <c r="G1173" s="2">
        <v>3.8</v>
      </c>
      <c r="H1173" s="3">
        <v>305</v>
      </c>
      <c r="I1173" s="3">
        <f>(Table3[[#This Row],[actual_price]]-Table3[[#This Row],[discounted_price]])/Table3[[#This Row],[actual_price]]*100</f>
        <v>48.769230769230774</v>
      </c>
      <c r="J1173" s="3" t="str">
        <f>IF(Table3[[#This Row],[Discount %'[Calculated']]]&gt;=50,"Yes", "No")</f>
        <v>No</v>
      </c>
      <c r="K1173" s="3">
        <f>Table3[[#This Row],[actual_price]]*Table3[[#This Row],[rating]]</f>
        <v>7410</v>
      </c>
      <c r="L1173" s="3" t="str">
        <f>IF(Table3[[#This Row],[discounted_price]]&lt;200, "&lt;$200", IF(Table3[[#This Row],[discounted_price]]&lt;=500, "$200-$500", "&gt;$500" ))</f>
        <v>&gt;$500</v>
      </c>
      <c r="M1173" s="3">
        <f>Table3[[#This Row],[rating]]+(Table3[[#This Row],[rating_count]]/1000)</f>
        <v>4.1049999999999995</v>
      </c>
      <c r="N1173" s="2" t="s">
        <v>10063</v>
      </c>
      <c r="O1173" s="2" t="s">
        <v>10064</v>
      </c>
      <c r="P1173" s="2" t="s">
        <v>10065</v>
      </c>
      <c r="Q1173" s="2" t="s">
        <v>10066</v>
      </c>
      <c r="R1173" s="2" t="s">
        <v>10067</v>
      </c>
      <c r="S1173" s="2" t="s">
        <v>10068</v>
      </c>
      <c r="T1173" s="2" t="s">
        <v>10069</v>
      </c>
      <c r="U1173" s="8" t="s">
        <v>10070</v>
      </c>
    </row>
    <row r="1174" spans="1:21" ht="45" customHeight="1" x14ac:dyDescent="0.25">
      <c r="A1174" s="7" t="s">
        <v>10071</v>
      </c>
      <c r="B1174" s="2" t="s">
        <v>10072</v>
      </c>
      <c r="C1174" s="2" t="s">
        <v>9326</v>
      </c>
      <c r="D1174" s="4">
        <v>5999</v>
      </c>
      <c r="E1174" s="4">
        <v>9999</v>
      </c>
      <c r="F1174" s="5">
        <v>0.4</v>
      </c>
      <c r="G1174" s="2">
        <v>4.2</v>
      </c>
      <c r="H1174" s="3">
        <v>1191</v>
      </c>
      <c r="I1174" s="3">
        <f>(Table3[[#This Row],[actual_price]]-Table3[[#This Row],[discounted_price]])/Table3[[#This Row],[actual_price]]*100</f>
        <v>40.004000400039999</v>
      </c>
      <c r="J1174" s="3" t="str">
        <f>IF(Table3[[#This Row],[Discount %'[Calculated']]]&gt;=50,"Yes", "No")</f>
        <v>No</v>
      </c>
      <c r="K1174" s="3">
        <f>Table3[[#This Row],[actual_price]]*Table3[[#This Row],[rating]]</f>
        <v>41995.8</v>
      </c>
      <c r="L1174" s="3" t="str">
        <f>IF(Table3[[#This Row],[discounted_price]]&lt;200, "&lt;$200", IF(Table3[[#This Row],[discounted_price]]&lt;=500, "$200-$500", "&gt;$500" ))</f>
        <v>&gt;$500</v>
      </c>
      <c r="M1174" s="3">
        <f>Table3[[#This Row],[rating]]+(Table3[[#This Row],[rating_count]]/1000)</f>
        <v>5.391</v>
      </c>
      <c r="N1174" s="2" t="s">
        <v>10073</v>
      </c>
      <c r="O1174" s="2" t="s">
        <v>10074</v>
      </c>
      <c r="P1174" s="2" t="s">
        <v>10075</v>
      </c>
      <c r="Q1174" s="2" t="s">
        <v>10076</v>
      </c>
      <c r="R1174" s="2" t="s">
        <v>10077</v>
      </c>
      <c r="S1174" s="2" t="s">
        <v>10078</v>
      </c>
      <c r="T1174" s="2" t="s">
        <v>10079</v>
      </c>
      <c r="U1174" s="8" t="s">
        <v>10080</v>
      </c>
    </row>
    <row r="1175" spans="1:21" ht="45" customHeight="1" x14ac:dyDescent="0.25">
      <c r="A1175" s="7" t="s">
        <v>10081</v>
      </c>
      <c r="B1175" s="2" t="s">
        <v>10082</v>
      </c>
      <c r="C1175" s="2" t="s">
        <v>10083</v>
      </c>
      <c r="D1175" s="4">
        <v>9970</v>
      </c>
      <c r="E1175" s="4">
        <v>12999</v>
      </c>
      <c r="F1175" s="5">
        <v>0.23</v>
      </c>
      <c r="G1175" s="2">
        <v>4.3</v>
      </c>
      <c r="H1175" s="3">
        <v>4049</v>
      </c>
      <c r="I1175" s="3">
        <f>(Table3[[#This Row],[actual_price]]-Table3[[#This Row],[discounted_price]])/Table3[[#This Row],[actual_price]]*100</f>
        <v>23.301792445572737</v>
      </c>
      <c r="J1175" s="3" t="str">
        <f>IF(Table3[[#This Row],[Discount %'[Calculated']]]&gt;=50,"Yes", "No")</f>
        <v>No</v>
      </c>
      <c r="K1175" s="3">
        <f>Table3[[#This Row],[actual_price]]*Table3[[#This Row],[rating]]</f>
        <v>55895.7</v>
      </c>
      <c r="L1175" s="3" t="str">
        <f>IF(Table3[[#This Row],[discounted_price]]&lt;200, "&lt;$200", IF(Table3[[#This Row],[discounted_price]]&lt;=500, "$200-$500", "&gt;$500" ))</f>
        <v>&gt;$500</v>
      </c>
      <c r="M1175" s="3">
        <f>Table3[[#This Row],[rating]]+(Table3[[#This Row],[rating_count]]/1000)</f>
        <v>8.3490000000000002</v>
      </c>
      <c r="N1175" s="2" t="s">
        <v>10084</v>
      </c>
      <c r="O1175" s="2" t="s">
        <v>10085</v>
      </c>
      <c r="P1175" s="2" t="s">
        <v>10086</v>
      </c>
      <c r="Q1175" s="2" t="s">
        <v>10087</v>
      </c>
      <c r="R1175" s="2" t="s">
        <v>10088</v>
      </c>
      <c r="S1175" s="2" t="s">
        <v>10089</v>
      </c>
      <c r="T1175" s="2" t="s">
        <v>10090</v>
      </c>
      <c r="U1175" s="8" t="s">
        <v>10091</v>
      </c>
    </row>
    <row r="1176" spans="1:21" ht="45" customHeight="1" x14ac:dyDescent="0.25">
      <c r="A1176" s="7" t="s">
        <v>10092</v>
      </c>
      <c r="B1176" s="2" t="s">
        <v>10093</v>
      </c>
      <c r="C1176" s="2" t="s">
        <v>10094</v>
      </c>
      <c r="D1176" s="2">
        <v>698</v>
      </c>
      <c r="E1176" s="2">
        <v>699</v>
      </c>
      <c r="F1176" s="5">
        <v>0</v>
      </c>
      <c r="G1176" s="2">
        <v>4.2</v>
      </c>
      <c r="H1176" s="3">
        <v>3160</v>
      </c>
      <c r="I1176" s="3">
        <f>(Table3[[#This Row],[actual_price]]-Table3[[#This Row],[discounted_price]])/Table3[[#This Row],[actual_price]]*100</f>
        <v>0.14306151645207438</v>
      </c>
      <c r="J1176" s="3" t="str">
        <f>IF(Table3[[#This Row],[Discount %'[Calculated']]]&gt;=50,"Yes", "No")</f>
        <v>No</v>
      </c>
      <c r="K1176" s="3">
        <f>Table3[[#This Row],[actual_price]]*Table3[[#This Row],[rating]]</f>
        <v>2935.8</v>
      </c>
      <c r="L1176" s="3" t="str">
        <f>IF(Table3[[#This Row],[discounted_price]]&lt;200, "&lt;$200", IF(Table3[[#This Row],[discounted_price]]&lt;=500, "$200-$500", "&gt;$500" ))</f>
        <v>&gt;$500</v>
      </c>
      <c r="M1176" s="3">
        <f>Table3[[#This Row],[rating]]+(Table3[[#This Row],[rating_count]]/1000)</f>
        <v>7.36</v>
      </c>
      <c r="N1176" s="2" t="s">
        <v>10095</v>
      </c>
      <c r="O1176" s="2" t="s">
        <v>10096</v>
      </c>
      <c r="P1176" s="2" t="s">
        <v>10097</v>
      </c>
      <c r="Q1176" s="2" t="s">
        <v>10098</v>
      </c>
      <c r="R1176" s="2" t="s">
        <v>10099</v>
      </c>
      <c r="S1176" s="2" t="s">
        <v>10100</v>
      </c>
      <c r="T1176" s="2" t="s">
        <v>10101</v>
      </c>
      <c r="U1176" s="8" t="s">
        <v>10102</v>
      </c>
    </row>
    <row r="1177" spans="1:21" ht="45" customHeight="1" x14ac:dyDescent="0.25">
      <c r="A1177" s="7" t="s">
        <v>10103</v>
      </c>
      <c r="B1177" s="2" t="s">
        <v>10104</v>
      </c>
      <c r="C1177" s="2" t="s">
        <v>9295</v>
      </c>
      <c r="D1177" s="4">
        <v>2199</v>
      </c>
      <c r="E1177" s="4">
        <v>3190</v>
      </c>
      <c r="F1177" s="5">
        <v>0.31</v>
      </c>
      <c r="G1177" s="2">
        <v>4.3</v>
      </c>
      <c r="H1177" s="3">
        <v>9650</v>
      </c>
      <c r="I1177" s="3">
        <f>(Table3[[#This Row],[actual_price]]-Table3[[#This Row],[discounted_price]])/Table3[[#This Row],[actual_price]]*100</f>
        <v>31.065830721003135</v>
      </c>
      <c r="J1177" s="3" t="str">
        <f>IF(Table3[[#This Row],[Discount %'[Calculated']]]&gt;=50,"Yes", "No")</f>
        <v>No</v>
      </c>
      <c r="K1177" s="3">
        <f>Table3[[#This Row],[actual_price]]*Table3[[#This Row],[rating]]</f>
        <v>13717</v>
      </c>
      <c r="L1177" s="3" t="str">
        <f>IF(Table3[[#This Row],[discounted_price]]&lt;200, "&lt;$200", IF(Table3[[#This Row],[discounted_price]]&lt;=500, "$200-$500", "&gt;$500" ))</f>
        <v>&gt;$500</v>
      </c>
      <c r="M1177" s="3">
        <f>Table3[[#This Row],[rating]]+(Table3[[#This Row],[rating_count]]/1000)</f>
        <v>13.95</v>
      </c>
      <c r="N1177" s="2" t="s">
        <v>10105</v>
      </c>
      <c r="O1177" s="2" t="s">
        <v>10106</v>
      </c>
      <c r="P1177" s="2" t="s">
        <v>10107</v>
      </c>
      <c r="Q1177" s="2" t="s">
        <v>10108</v>
      </c>
      <c r="R1177" s="2" t="s">
        <v>10109</v>
      </c>
      <c r="S1177" s="2" t="s">
        <v>10110</v>
      </c>
      <c r="T1177" s="2" t="s">
        <v>10111</v>
      </c>
      <c r="U1177" s="8" t="s">
        <v>10112</v>
      </c>
    </row>
    <row r="1178" spans="1:21" ht="45" customHeight="1" x14ac:dyDescent="0.25">
      <c r="A1178" s="7" t="s">
        <v>10113</v>
      </c>
      <c r="B1178" s="2" t="s">
        <v>10114</v>
      </c>
      <c r="C1178" s="2" t="s">
        <v>10115</v>
      </c>
      <c r="D1178" s="2">
        <v>320</v>
      </c>
      <c r="E1178" s="2">
        <v>799</v>
      </c>
      <c r="F1178" s="5">
        <v>0.6</v>
      </c>
      <c r="G1178" s="2">
        <v>4.2</v>
      </c>
      <c r="H1178" s="3">
        <v>3846</v>
      </c>
      <c r="I1178" s="3">
        <f>(Table3[[#This Row],[actual_price]]-Table3[[#This Row],[discounted_price]])/Table3[[#This Row],[actual_price]]*100</f>
        <v>59.949937421777221</v>
      </c>
      <c r="J1178" s="3" t="str">
        <f>IF(Table3[[#This Row],[Discount %'[Calculated']]]&gt;=50,"Yes", "No")</f>
        <v>Yes</v>
      </c>
      <c r="K1178" s="3">
        <f>Table3[[#This Row],[actual_price]]*Table3[[#This Row],[rating]]</f>
        <v>3355.8</v>
      </c>
      <c r="L1178" s="3" t="str">
        <f>IF(Table3[[#This Row],[discounted_price]]&lt;200, "&lt;$200", IF(Table3[[#This Row],[discounted_price]]&lt;=500, "$200-$500", "&gt;$500" ))</f>
        <v>$200-$500</v>
      </c>
      <c r="M1178" s="3">
        <f>Table3[[#This Row],[rating]]+(Table3[[#This Row],[rating_count]]/1000)</f>
        <v>8.0459999999999994</v>
      </c>
      <c r="N1178" s="2" t="s">
        <v>10116</v>
      </c>
      <c r="O1178" s="2" t="s">
        <v>10117</v>
      </c>
      <c r="P1178" s="2" t="s">
        <v>10118</v>
      </c>
      <c r="Q1178" s="2" t="s">
        <v>10119</v>
      </c>
      <c r="R1178" s="2" t="s">
        <v>10120</v>
      </c>
      <c r="S1178" s="2" t="s">
        <v>10121</v>
      </c>
      <c r="T1178" s="2" t="s">
        <v>10122</v>
      </c>
      <c r="U1178" s="8" t="s">
        <v>10123</v>
      </c>
    </row>
    <row r="1179" spans="1:21" ht="45" customHeight="1" x14ac:dyDescent="0.25">
      <c r="A1179" s="7" t="s">
        <v>10124</v>
      </c>
      <c r="B1179" s="2" t="s">
        <v>10125</v>
      </c>
      <c r="C1179" s="2" t="s">
        <v>8574</v>
      </c>
      <c r="D1179" s="2">
        <v>298</v>
      </c>
      <c r="E1179" s="2">
        <v>499</v>
      </c>
      <c r="F1179" s="5">
        <v>0.4</v>
      </c>
      <c r="G1179" s="2">
        <v>4.4000000000000004</v>
      </c>
      <c r="H1179" s="3">
        <v>290</v>
      </c>
      <c r="I1179" s="3">
        <f>(Table3[[#This Row],[actual_price]]-Table3[[#This Row],[discounted_price]])/Table3[[#This Row],[actual_price]]*100</f>
        <v>40.280561122244492</v>
      </c>
      <c r="J1179" s="3" t="str">
        <f>IF(Table3[[#This Row],[Discount %'[Calculated']]]&gt;=50,"Yes", "No")</f>
        <v>No</v>
      </c>
      <c r="K1179" s="3">
        <f>Table3[[#This Row],[actual_price]]*Table3[[#This Row],[rating]]</f>
        <v>2195.6000000000004</v>
      </c>
      <c r="L1179" s="3" t="str">
        <f>IF(Table3[[#This Row],[discounted_price]]&lt;200, "&lt;$200", IF(Table3[[#This Row],[discounted_price]]&lt;=500, "$200-$500", "&gt;$500" ))</f>
        <v>$200-$500</v>
      </c>
      <c r="M1179" s="3">
        <f>Table3[[#This Row],[rating]]+(Table3[[#This Row],[rating_count]]/1000)</f>
        <v>4.6900000000000004</v>
      </c>
      <c r="N1179" s="2" t="s">
        <v>10126</v>
      </c>
      <c r="O1179" s="2" t="s">
        <v>10127</v>
      </c>
      <c r="P1179" s="2" t="s">
        <v>10128</v>
      </c>
      <c r="Q1179" s="2" t="s">
        <v>10129</v>
      </c>
      <c r="R1179" s="2" t="s">
        <v>10130</v>
      </c>
      <c r="S1179" s="2" t="s">
        <v>10131</v>
      </c>
      <c r="T1179" s="2" t="s">
        <v>10132</v>
      </c>
      <c r="U1179" s="8" t="s">
        <v>10133</v>
      </c>
    </row>
    <row r="1180" spans="1:21" ht="45" customHeight="1" x14ac:dyDescent="0.25">
      <c r="A1180" s="7" t="s">
        <v>10134</v>
      </c>
      <c r="B1180" s="2" t="s">
        <v>10135</v>
      </c>
      <c r="C1180" s="2" t="s">
        <v>8938</v>
      </c>
      <c r="D1180" s="4">
        <v>1199</v>
      </c>
      <c r="E1180" s="4">
        <v>1499</v>
      </c>
      <c r="F1180" s="5">
        <v>0.2</v>
      </c>
      <c r="G1180" s="2">
        <v>3.8</v>
      </c>
      <c r="H1180" s="3">
        <v>2206</v>
      </c>
      <c r="I1180" s="3">
        <f>(Table3[[#This Row],[actual_price]]-Table3[[#This Row],[discounted_price]])/Table3[[#This Row],[actual_price]]*100</f>
        <v>20.013342228152101</v>
      </c>
      <c r="J1180" s="3" t="str">
        <f>IF(Table3[[#This Row],[Discount %'[Calculated']]]&gt;=50,"Yes", "No")</f>
        <v>No</v>
      </c>
      <c r="K1180" s="3">
        <f>Table3[[#This Row],[actual_price]]*Table3[[#This Row],[rating]]</f>
        <v>5696.2</v>
      </c>
      <c r="L1180" s="3" t="str">
        <f>IF(Table3[[#This Row],[discounted_price]]&lt;200, "&lt;$200", IF(Table3[[#This Row],[discounted_price]]&lt;=500, "$200-$500", "&gt;$500" ))</f>
        <v>&gt;$500</v>
      </c>
      <c r="M1180" s="3">
        <f>Table3[[#This Row],[rating]]+(Table3[[#This Row],[rating_count]]/1000)</f>
        <v>6.0060000000000002</v>
      </c>
      <c r="N1180" s="2" t="s">
        <v>10136</v>
      </c>
      <c r="O1180" s="2" t="s">
        <v>10137</v>
      </c>
      <c r="P1180" s="2" t="s">
        <v>10138</v>
      </c>
      <c r="Q1180" s="2" t="s">
        <v>10139</v>
      </c>
      <c r="R1180" s="2" t="s">
        <v>10140</v>
      </c>
      <c r="S1180" s="2" t="s">
        <v>10141</v>
      </c>
      <c r="T1180" s="2" t="s">
        <v>10142</v>
      </c>
      <c r="U1180" s="8" t="s">
        <v>10143</v>
      </c>
    </row>
    <row r="1181" spans="1:21" ht="45" customHeight="1" x14ac:dyDescent="0.25">
      <c r="A1181" s="7" t="s">
        <v>10144</v>
      </c>
      <c r="B1181" s="2" t="s">
        <v>10145</v>
      </c>
      <c r="C1181" s="2" t="s">
        <v>9295</v>
      </c>
      <c r="D1181" s="4">
        <v>1399</v>
      </c>
      <c r="E1181" s="4">
        <v>2660</v>
      </c>
      <c r="F1181" s="5">
        <v>0.47</v>
      </c>
      <c r="G1181" s="2">
        <v>4.0999999999999996</v>
      </c>
      <c r="H1181" s="3">
        <v>9349</v>
      </c>
      <c r="I1181" s="3">
        <f>(Table3[[#This Row],[actual_price]]-Table3[[#This Row],[discounted_price]])/Table3[[#This Row],[actual_price]]*100</f>
        <v>47.406015037593988</v>
      </c>
      <c r="J1181" s="3" t="str">
        <f>IF(Table3[[#This Row],[Discount %'[Calculated']]]&gt;=50,"Yes", "No")</f>
        <v>No</v>
      </c>
      <c r="K1181" s="3">
        <f>Table3[[#This Row],[actual_price]]*Table3[[#This Row],[rating]]</f>
        <v>10905.999999999998</v>
      </c>
      <c r="L1181" s="3" t="str">
        <f>IF(Table3[[#This Row],[discounted_price]]&lt;200, "&lt;$200", IF(Table3[[#This Row],[discounted_price]]&lt;=500, "$200-$500", "&gt;$500" ))</f>
        <v>&gt;$500</v>
      </c>
      <c r="M1181" s="3">
        <f>Table3[[#This Row],[rating]]+(Table3[[#This Row],[rating_count]]/1000)</f>
        <v>13.449</v>
      </c>
      <c r="N1181" s="2" t="s">
        <v>10146</v>
      </c>
      <c r="O1181" s="2" t="s">
        <v>10147</v>
      </c>
      <c r="P1181" s="2" t="s">
        <v>10148</v>
      </c>
      <c r="Q1181" s="2" t="s">
        <v>10149</v>
      </c>
      <c r="R1181" s="2" t="s">
        <v>10150</v>
      </c>
      <c r="S1181" s="2" t="s">
        <v>10151</v>
      </c>
      <c r="T1181" s="2" t="s">
        <v>10152</v>
      </c>
      <c r="U1181" s="8" t="s">
        <v>10153</v>
      </c>
    </row>
    <row r="1182" spans="1:21" ht="45" customHeight="1" x14ac:dyDescent="0.25">
      <c r="A1182" s="7" t="s">
        <v>10154</v>
      </c>
      <c r="B1182" s="2" t="s">
        <v>10155</v>
      </c>
      <c r="C1182" s="2" t="s">
        <v>8585</v>
      </c>
      <c r="D1182" s="2">
        <v>599</v>
      </c>
      <c r="E1182" s="4">
        <v>2799</v>
      </c>
      <c r="F1182" s="5">
        <v>0.79</v>
      </c>
      <c r="G1182" s="2">
        <v>3.9</v>
      </c>
      <c r="H1182" s="3">
        <v>578</v>
      </c>
      <c r="I1182" s="3">
        <f>(Table3[[#This Row],[actual_price]]-Table3[[#This Row],[discounted_price]])/Table3[[#This Row],[actual_price]]*100</f>
        <v>78.599499821364773</v>
      </c>
      <c r="J1182" s="3" t="str">
        <f>IF(Table3[[#This Row],[Discount %'[Calculated']]]&gt;=50,"Yes", "No")</f>
        <v>Yes</v>
      </c>
      <c r="K1182" s="3">
        <f>Table3[[#This Row],[actual_price]]*Table3[[#This Row],[rating]]</f>
        <v>10916.1</v>
      </c>
      <c r="L1182" s="3" t="str">
        <f>IF(Table3[[#This Row],[discounted_price]]&lt;200, "&lt;$200", IF(Table3[[#This Row],[discounted_price]]&lt;=500, "$200-$500", "&gt;$500" ))</f>
        <v>&gt;$500</v>
      </c>
      <c r="M1182" s="3">
        <f>Table3[[#This Row],[rating]]+(Table3[[#This Row],[rating_count]]/1000)</f>
        <v>4.4779999999999998</v>
      </c>
      <c r="N1182" s="2" t="s">
        <v>10156</v>
      </c>
      <c r="O1182" s="2" t="s">
        <v>10157</v>
      </c>
      <c r="P1182" s="2" t="s">
        <v>10158</v>
      </c>
      <c r="Q1182" s="2" t="s">
        <v>10159</v>
      </c>
      <c r="R1182" s="2" t="s">
        <v>10160</v>
      </c>
      <c r="S1182" s="2" t="s">
        <v>10161</v>
      </c>
      <c r="T1182" s="2" t="s">
        <v>10162</v>
      </c>
      <c r="U1182" s="8" t="s">
        <v>10163</v>
      </c>
    </row>
    <row r="1183" spans="1:21" ht="45" customHeight="1" x14ac:dyDescent="0.25">
      <c r="A1183" s="7" t="s">
        <v>10164</v>
      </c>
      <c r="B1183" s="2" t="s">
        <v>10165</v>
      </c>
      <c r="C1183" s="2" t="s">
        <v>9458</v>
      </c>
      <c r="D1183" s="4">
        <v>1499</v>
      </c>
      <c r="E1183" s="4">
        <v>1499</v>
      </c>
      <c r="F1183" s="5">
        <v>0</v>
      </c>
      <c r="G1183" s="2">
        <v>4.3</v>
      </c>
      <c r="H1183" s="3">
        <v>9331</v>
      </c>
      <c r="I1183" s="3">
        <f>(Table3[[#This Row],[actual_price]]-Table3[[#This Row],[discounted_price]])/Table3[[#This Row],[actual_price]]*100</f>
        <v>0</v>
      </c>
      <c r="J1183" s="3" t="str">
        <f>IF(Table3[[#This Row],[Discount %'[Calculated']]]&gt;=50,"Yes", "No")</f>
        <v>No</v>
      </c>
      <c r="K1183" s="3">
        <f>Table3[[#This Row],[actual_price]]*Table3[[#This Row],[rating]]</f>
        <v>6445.7</v>
      </c>
      <c r="L1183" s="3" t="str">
        <f>IF(Table3[[#This Row],[discounted_price]]&lt;200, "&lt;$200", IF(Table3[[#This Row],[discounted_price]]&lt;=500, "$200-$500", "&gt;$500" ))</f>
        <v>&gt;$500</v>
      </c>
      <c r="M1183" s="3">
        <f>Table3[[#This Row],[rating]]+(Table3[[#This Row],[rating_count]]/1000)</f>
        <v>13.631</v>
      </c>
      <c r="N1183" s="2" t="s">
        <v>10166</v>
      </c>
      <c r="O1183" s="2" t="s">
        <v>10167</v>
      </c>
      <c r="P1183" s="2" t="s">
        <v>10168</v>
      </c>
      <c r="Q1183" s="2" t="s">
        <v>10169</v>
      </c>
      <c r="R1183" s="2" t="s">
        <v>10170</v>
      </c>
      <c r="S1183" s="2" t="s">
        <v>10171</v>
      </c>
      <c r="T1183" s="2" t="s">
        <v>10172</v>
      </c>
      <c r="U1183" s="8" t="s">
        <v>10173</v>
      </c>
    </row>
    <row r="1184" spans="1:21" ht="45" customHeight="1" x14ac:dyDescent="0.25">
      <c r="A1184" s="7" t="s">
        <v>10174</v>
      </c>
      <c r="B1184" s="2" t="s">
        <v>10175</v>
      </c>
      <c r="C1184" s="2" t="s">
        <v>10083</v>
      </c>
      <c r="D1184" s="4">
        <v>14400</v>
      </c>
      <c r="E1184" s="4">
        <v>59900</v>
      </c>
      <c r="F1184" s="5">
        <v>0.76</v>
      </c>
      <c r="G1184" s="2">
        <v>4.4000000000000004</v>
      </c>
      <c r="H1184" s="3">
        <v>3837</v>
      </c>
      <c r="I1184" s="3">
        <f>(Table3[[#This Row],[actual_price]]-Table3[[#This Row],[discounted_price]])/Table3[[#This Row],[actual_price]]*100</f>
        <v>75.959933222036724</v>
      </c>
      <c r="J1184" s="3" t="str">
        <f>IF(Table3[[#This Row],[Discount %'[Calculated']]]&gt;=50,"Yes", "No")</f>
        <v>Yes</v>
      </c>
      <c r="K1184" s="3">
        <f>Table3[[#This Row],[actual_price]]*Table3[[#This Row],[rating]]</f>
        <v>263560</v>
      </c>
      <c r="L1184" s="3" t="str">
        <f>IF(Table3[[#This Row],[discounted_price]]&lt;200, "&lt;$200", IF(Table3[[#This Row],[discounted_price]]&lt;=500, "$200-$500", "&gt;$500" ))</f>
        <v>&gt;$500</v>
      </c>
      <c r="M1184" s="3">
        <f>Table3[[#This Row],[rating]]+(Table3[[#This Row],[rating_count]]/1000)</f>
        <v>8.2370000000000001</v>
      </c>
      <c r="N1184" s="2" t="s">
        <v>10176</v>
      </c>
      <c r="O1184" s="2" t="s">
        <v>10177</v>
      </c>
      <c r="P1184" s="2" t="s">
        <v>10178</v>
      </c>
      <c r="Q1184" s="2" t="s">
        <v>10179</v>
      </c>
      <c r="R1184" s="2" t="s">
        <v>10180</v>
      </c>
      <c r="S1184" s="2" t="s">
        <v>10181</v>
      </c>
      <c r="T1184" s="2" t="s">
        <v>10182</v>
      </c>
      <c r="U1184" s="8" t="s">
        <v>10183</v>
      </c>
    </row>
    <row r="1185" spans="1:21" ht="45" customHeight="1" x14ac:dyDescent="0.25">
      <c r="A1185" s="7" t="s">
        <v>10184</v>
      </c>
      <c r="B1185" s="2" t="s">
        <v>10185</v>
      </c>
      <c r="C1185" s="2" t="s">
        <v>10094</v>
      </c>
      <c r="D1185" s="4">
        <v>1699</v>
      </c>
      <c r="E1185" s="4">
        <v>1900</v>
      </c>
      <c r="F1185" s="5">
        <v>0.11</v>
      </c>
      <c r="G1185" s="2">
        <v>3.6</v>
      </c>
      <c r="H1185" s="3">
        <v>11456</v>
      </c>
      <c r="I1185" s="3">
        <f>(Table3[[#This Row],[actual_price]]-Table3[[#This Row],[discounted_price]])/Table3[[#This Row],[actual_price]]*100</f>
        <v>10.578947368421053</v>
      </c>
      <c r="J1185" s="3" t="str">
        <f>IF(Table3[[#This Row],[Discount %'[Calculated']]]&gt;=50,"Yes", "No")</f>
        <v>No</v>
      </c>
      <c r="K1185" s="3">
        <f>Table3[[#This Row],[actual_price]]*Table3[[#This Row],[rating]]</f>
        <v>6840</v>
      </c>
      <c r="L1185" s="3" t="str">
        <f>IF(Table3[[#This Row],[discounted_price]]&lt;200, "&lt;$200", IF(Table3[[#This Row],[discounted_price]]&lt;=500, "$200-$500", "&gt;$500" ))</f>
        <v>&gt;$500</v>
      </c>
      <c r="M1185" s="3">
        <f>Table3[[#This Row],[rating]]+(Table3[[#This Row],[rating_count]]/1000)</f>
        <v>15.055999999999999</v>
      </c>
      <c r="N1185" s="2" t="s">
        <v>10186</v>
      </c>
      <c r="O1185" s="2" t="s">
        <v>10187</v>
      </c>
      <c r="P1185" s="2" t="s">
        <v>10188</v>
      </c>
      <c r="Q1185" s="2" t="s">
        <v>10189</v>
      </c>
      <c r="R1185" s="2" t="s">
        <v>10190</v>
      </c>
      <c r="S1185" s="2" t="s">
        <v>10191</v>
      </c>
      <c r="T1185" s="2" t="s">
        <v>10192</v>
      </c>
      <c r="U1185" s="8" t="s">
        <v>10193</v>
      </c>
    </row>
    <row r="1186" spans="1:21" ht="45" customHeight="1" x14ac:dyDescent="0.25">
      <c r="A1186" s="7" t="s">
        <v>10194</v>
      </c>
      <c r="B1186" s="2" t="s">
        <v>10195</v>
      </c>
      <c r="C1186" s="2" t="s">
        <v>8552</v>
      </c>
      <c r="D1186" s="2">
        <v>649</v>
      </c>
      <c r="E1186" s="2">
        <v>999</v>
      </c>
      <c r="F1186" s="5">
        <v>0.35</v>
      </c>
      <c r="G1186" s="2">
        <v>3.8</v>
      </c>
      <c r="H1186" s="3">
        <v>49</v>
      </c>
      <c r="I1186" s="3">
        <f>(Table3[[#This Row],[actual_price]]-Table3[[#This Row],[discounted_price]])/Table3[[#This Row],[actual_price]]*100</f>
        <v>35.035035035035037</v>
      </c>
      <c r="J1186" s="3" t="str">
        <f>IF(Table3[[#This Row],[Discount %'[Calculated']]]&gt;=50,"Yes", "No")</f>
        <v>No</v>
      </c>
      <c r="K1186" s="3">
        <f>Table3[[#This Row],[actual_price]]*Table3[[#This Row],[rating]]</f>
        <v>3796.2</v>
      </c>
      <c r="L1186" s="3" t="str">
        <f>IF(Table3[[#This Row],[discounted_price]]&lt;200, "&lt;$200", IF(Table3[[#This Row],[discounted_price]]&lt;=500, "$200-$500", "&gt;$500" ))</f>
        <v>&gt;$500</v>
      </c>
      <c r="M1186" s="3">
        <f>Table3[[#This Row],[rating]]+(Table3[[#This Row],[rating_count]]/1000)</f>
        <v>3.8489999999999998</v>
      </c>
      <c r="N1186" s="2" t="s">
        <v>10196</v>
      </c>
      <c r="O1186" s="2" t="s">
        <v>10197</v>
      </c>
      <c r="P1186" s="2" t="s">
        <v>10198</v>
      </c>
      <c r="Q1186" s="2" t="s">
        <v>10199</v>
      </c>
      <c r="R1186" s="2" t="s">
        <v>10200</v>
      </c>
      <c r="S1186" s="2" t="s">
        <v>10201</v>
      </c>
      <c r="T1186" s="2" t="s">
        <v>10202</v>
      </c>
      <c r="U1186" s="8" t="s">
        <v>10203</v>
      </c>
    </row>
    <row r="1187" spans="1:21" ht="45" customHeight="1" x14ac:dyDescent="0.25">
      <c r="A1187" s="7" t="s">
        <v>10204</v>
      </c>
      <c r="B1187" s="2" t="s">
        <v>10205</v>
      </c>
      <c r="C1187" s="2" t="s">
        <v>8710</v>
      </c>
      <c r="D1187" s="4">
        <v>3249</v>
      </c>
      <c r="E1187" s="4">
        <v>6375</v>
      </c>
      <c r="F1187" s="5">
        <v>0.49</v>
      </c>
      <c r="G1187" s="2">
        <v>4</v>
      </c>
      <c r="H1187" s="3">
        <v>4978</v>
      </c>
      <c r="I1187" s="3">
        <f>(Table3[[#This Row],[actual_price]]-Table3[[#This Row],[discounted_price]])/Table3[[#This Row],[actual_price]]*100</f>
        <v>49.035294117647062</v>
      </c>
      <c r="J1187" s="3" t="str">
        <f>IF(Table3[[#This Row],[Discount %'[Calculated']]]&gt;=50,"Yes", "No")</f>
        <v>No</v>
      </c>
      <c r="K1187" s="3">
        <f>Table3[[#This Row],[actual_price]]*Table3[[#This Row],[rating]]</f>
        <v>25500</v>
      </c>
      <c r="L1187" s="3" t="str">
        <f>IF(Table3[[#This Row],[discounted_price]]&lt;200, "&lt;$200", IF(Table3[[#This Row],[discounted_price]]&lt;=500, "$200-$500", "&gt;$500" ))</f>
        <v>&gt;$500</v>
      </c>
      <c r="M1187" s="3">
        <f>Table3[[#This Row],[rating]]+(Table3[[#This Row],[rating_count]]/1000)</f>
        <v>8.9779999999999998</v>
      </c>
      <c r="N1187" s="2" t="s">
        <v>10206</v>
      </c>
      <c r="O1187" s="2" t="s">
        <v>10207</v>
      </c>
      <c r="P1187" s="2" t="s">
        <v>10208</v>
      </c>
      <c r="Q1187" s="2" t="s">
        <v>10209</v>
      </c>
      <c r="R1187" s="2" t="s">
        <v>10210</v>
      </c>
      <c r="S1187" s="2" t="s">
        <v>10211</v>
      </c>
      <c r="T1187" s="2" t="s">
        <v>10212</v>
      </c>
      <c r="U1187" s="8" t="s">
        <v>10213</v>
      </c>
    </row>
    <row r="1188" spans="1:21" ht="45" customHeight="1" x14ac:dyDescent="0.25">
      <c r="A1188" s="7" t="s">
        <v>10214</v>
      </c>
      <c r="B1188" s="2" t="s">
        <v>10215</v>
      </c>
      <c r="C1188" s="2" t="s">
        <v>8886</v>
      </c>
      <c r="D1188" s="2">
        <v>199</v>
      </c>
      <c r="E1188" s="2">
        <v>499</v>
      </c>
      <c r="F1188" s="5">
        <v>0.6</v>
      </c>
      <c r="G1188" s="2">
        <v>4.0999999999999996</v>
      </c>
      <c r="H1188" s="3">
        <v>1996</v>
      </c>
      <c r="I1188" s="3">
        <f>(Table3[[#This Row],[actual_price]]-Table3[[#This Row],[discounted_price]])/Table3[[#This Row],[actual_price]]*100</f>
        <v>60.120240480961925</v>
      </c>
      <c r="J1188" s="3" t="str">
        <f>IF(Table3[[#This Row],[Discount %'[Calculated']]]&gt;=50,"Yes", "No")</f>
        <v>Yes</v>
      </c>
      <c r="K1188" s="3">
        <f>Table3[[#This Row],[actual_price]]*Table3[[#This Row],[rating]]</f>
        <v>2045.8999999999999</v>
      </c>
      <c r="L1188" s="3" t="str">
        <f>IF(Table3[[#This Row],[discounted_price]]&lt;200, "&lt;$200", IF(Table3[[#This Row],[discounted_price]]&lt;=500, "$200-$500", "&gt;$500" ))</f>
        <v>&lt;$200</v>
      </c>
      <c r="M1188" s="3">
        <f>Table3[[#This Row],[rating]]+(Table3[[#This Row],[rating_count]]/1000)</f>
        <v>6.0960000000000001</v>
      </c>
      <c r="N1188" s="2" t="s">
        <v>10216</v>
      </c>
      <c r="O1188" s="2" t="s">
        <v>10217</v>
      </c>
      <c r="P1188" s="2" t="s">
        <v>10218</v>
      </c>
      <c r="Q1188" s="2" t="s">
        <v>10219</v>
      </c>
      <c r="R1188" s="2" t="s">
        <v>10220</v>
      </c>
      <c r="S1188" s="2" t="s">
        <v>10221</v>
      </c>
      <c r="T1188" s="2" t="s">
        <v>10222</v>
      </c>
      <c r="U1188" s="8" t="s">
        <v>10223</v>
      </c>
    </row>
    <row r="1189" spans="1:21" ht="45" customHeight="1" x14ac:dyDescent="0.25">
      <c r="A1189" s="7" t="s">
        <v>10224</v>
      </c>
      <c r="B1189" s="2" t="s">
        <v>10225</v>
      </c>
      <c r="C1189" s="2" t="s">
        <v>9030</v>
      </c>
      <c r="D1189" s="4">
        <v>1099</v>
      </c>
      <c r="E1189" s="4">
        <v>1899</v>
      </c>
      <c r="F1189" s="5">
        <v>0.42</v>
      </c>
      <c r="G1189" s="2">
        <v>4.3</v>
      </c>
      <c r="H1189" s="3">
        <v>1811</v>
      </c>
      <c r="I1189" s="3">
        <f>(Table3[[#This Row],[actual_price]]-Table3[[#This Row],[discounted_price]])/Table3[[#This Row],[actual_price]]*100</f>
        <v>42.127435492364398</v>
      </c>
      <c r="J1189" s="3" t="str">
        <f>IF(Table3[[#This Row],[Discount %'[Calculated']]]&gt;=50,"Yes", "No")</f>
        <v>No</v>
      </c>
      <c r="K1189" s="3">
        <f>Table3[[#This Row],[actual_price]]*Table3[[#This Row],[rating]]</f>
        <v>8165.7</v>
      </c>
      <c r="L1189" s="3" t="str">
        <f>IF(Table3[[#This Row],[discounted_price]]&lt;200, "&lt;$200", IF(Table3[[#This Row],[discounted_price]]&lt;=500, "$200-$500", "&gt;$500" ))</f>
        <v>&gt;$500</v>
      </c>
      <c r="M1189" s="3">
        <f>Table3[[#This Row],[rating]]+(Table3[[#This Row],[rating_count]]/1000)</f>
        <v>6.1109999999999998</v>
      </c>
      <c r="N1189" s="2" t="s">
        <v>10226</v>
      </c>
      <c r="O1189" s="2" t="s">
        <v>10227</v>
      </c>
      <c r="P1189" s="2" t="s">
        <v>10228</v>
      </c>
      <c r="Q1189" s="2" t="s">
        <v>10229</v>
      </c>
      <c r="R1189" s="2" t="s">
        <v>10230</v>
      </c>
      <c r="S1189" s="2" t="s">
        <v>10231</v>
      </c>
      <c r="T1189" s="2" t="s">
        <v>10232</v>
      </c>
      <c r="U1189" s="8" t="s">
        <v>10233</v>
      </c>
    </row>
    <row r="1190" spans="1:21" ht="45" customHeight="1" x14ac:dyDescent="0.25">
      <c r="A1190" s="7" t="s">
        <v>10234</v>
      </c>
      <c r="B1190" s="2" t="s">
        <v>10235</v>
      </c>
      <c r="C1190" s="2" t="s">
        <v>8541</v>
      </c>
      <c r="D1190" s="2">
        <v>664</v>
      </c>
      <c r="E1190" s="4">
        <v>1490</v>
      </c>
      <c r="F1190" s="5">
        <v>0.55000000000000004</v>
      </c>
      <c r="G1190" s="2">
        <v>4</v>
      </c>
      <c r="H1190" s="3">
        <v>2198</v>
      </c>
      <c r="I1190" s="3">
        <f>(Table3[[#This Row],[actual_price]]-Table3[[#This Row],[discounted_price]])/Table3[[#This Row],[actual_price]]*100</f>
        <v>55.436241610738257</v>
      </c>
      <c r="J1190" s="3" t="str">
        <f>IF(Table3[[#This Row],[Discount %'[Calculated']]]&gt;=50,"Yes", "No")</f>
        <v>Yes</v>
      </c>
      <c r="K1190" s="3">
        <f>Table3[[#This Row],[actual_price]]*Table3[[#This Row],[rating]]</f>
        <v>5960</v>
      </c>
      <c r="L1190" s="3" t="str">
        <f>IF(Table3[[#This Row],[discounted_price]]&lt;200, "&lt;$200", IF(Table3[[#This Row],[discounted_price]]&lt;=500, "$200-$500", "&gt;$500" ))</f>
        <v>&gt;$500</v>
      </c>
      <c r="M1190" s="3">
        <f>Table3[[#This Row],[rating]]+(Table3[[#This Row],[rating_count]]/1000)</f>
        <v>6.1980000000000004</v>
      </c>
      <c r="N1190" s="2" t="s">
        <v>10236</v>
      </c>
      <c r="O1190" s="2" t="s">
        <v>10237</v>
      </c>
      <c r="P1190" s="2" t="s">
        <v>10238</v>
      </c>
      <c r="Q1190" s="2" t="s">
        <v>10239</v>
      </c>
      <c r="R1190" s="2" t="s">
        <v>10240</v>
      </c>
      <c r="S1190" s="2" t="s">
        <v>10241</v>
      </c>
      <c r="T1190" s="2" t="s">
        <v>10242</v>
      </c>
      <c r="U1190" s="8" t="s">
        <v>10243</v>
      </c>
    </row>
    <row r="1191" spans="1:21" ht="45" customHeight="1" x14ac:dyDescent="0.25">
      <c r="A1191" s="7" t="s">
        <v>10244</v>
      </c>
      <c r="B1191" s="2" t="s">
        <v>10245</v>
      </c>
      <c r="C1191" s="2" t="s">
        <v>9061</v>
      </c>
      <c r="D1191" s="2">
        <v>260</v>
      </c>
      <c r="E1191" s="2">
        <v>350</v>
      </c>
      <c r="F1191" s="5">
        <v>0.26</v>
      </c>
      <c r="G1191" s="2">
        <v>3.9</v>
      </c>
      <c r="H1191" s="3">
        <v>13127</v>
      </c>
      <c r="I1191" s="3">
        <f>(Table3[[#This Row],[actual_price]]-Table3[[#This Row],[discounted_price]])/Table3[[#This Row],[actual_price]]*100</f>
        <v>25.714285714285712</v>
      </c>
      <c r="J1191" s="3" t="str">
        <f>IF(Table3[[#This Row],[Discount %'[Calculated']]]&gt;=50,"Yes", "No")</f>
        <v>No</v>
      </c>
      <c r="K1191" s="3">
        <f>Table3[[#This Row],[actual_price]]*Table3[[#This Row],[rating]]</f>
        <v>1365</v>
      </c>
      <c r="L1191" s="3" t="str">
        <f>IF(Table3[[#This Row],[discounted_price]]&lt;200, "&lt;$200", IF(Table3[[#This Row],[discounted_price]]&lt;=500, "$200-$500", "&gt;$500" ))</f>
        <v>$200-$500</v>
      </c>
      <c r="M1191" s="3">
        <f>Table3[[#This Row],[rating]]+(Table3[[#This Row],[rating_count]]/1000)</f>
        <v>17.027000000000001</v>
      </c>
      <c r="N1191" s="2" t="s">
        <v>10246</v>
      </c>
      <c r="O1191" s="2" t="s">
        <v>10247</v>
      </c>
      <c r="P1191" s="2" t="s">
        <v>10248</v>
      </c>
      <c r="Q1191" s="2" t="s">
        <v>10249</v>
      </c>
      <c r="R1191" s="2" t="s">
        <v>10250</v>
      </c>
      <c r="S1191" s="2" t="s">
        <v>10251</v>
      </c>
      <c r="T1191" s="2" t="s">
        <v>10252</v>
      </c>
      <c r="U1191" s="8" t="s">
        <v>10253</v>
      </c>
    </row>
    <row r="1192" spans="1:21" ht="45" customHeight="1" x14ac:dyDescent="0.25">
      <c r="A1192" s="7" t="s">
        <v>10254</v>
      </c>
      <c r="B1192" s="2" t="s">
        <v>10255</v>
      </c>
      <c r="C1192" s="2" t="s">
        <v>8773</v>
      </c>
      <c r="D1192" s="4">
        <v>6499</v>
      </c>
      <c r="E1192" s="4">
        <v>8500</v>
      </c>
      <c r="F1192" s="5">
        <v>0.24</v>
      </c>
      <c r="G1192" s="2">
        <v>4.4000000000000004</v>
      </c>
      <c r="H1192" s="3">
        <v>5865</v>
      </c>
      <c r="I1192" s="3">
        <f>(Table3[[#This Row],[actual_price]]-Table3[[#This Row],[discounted_price]])/Table3[[#This Row],[actual_price]]*100</f>
        <v>23.541176470588233</v>
      </c>
      <c r="J1192" s="3" t="str">
        <f>IF(Table3[[#This Row],[Discount %'[Calculated']]]&gt;=50,"Yes", "No")</f>
        <v>No</v>
      </c>
      <c r="K1192" s="3">
        <f>Table3[[#This Row],[actual_price]]*Table3[[#This Row],[rating]]</f>
        <v>37400</v>
      </c>
      <c r="L1192" s="3" t="str">
        <f>IF(Table3[[#This Row],[discounted_price]]&lt;200, "&lt;$200", IF(Table3[[#This Row],[discounted_price]]&lt;=500, "$200-$500", "&gt;$500" ))</f>
        <v>&gt;$500</v>
      </c>
      <c r="M1192" s="3">
        <f>Table3[[#This Row],[rating]]+(Table3[[#This Row],[rating_count]]/1000)</f>
        <v>10.265000000000001</v>
      </c>
      <c r="N1192" s="2" t="s">
        <v>10256</v>
      </c>
      <c r="O1192" s="2" t="s">
        <v>10257</v>
      </c>
      <c r="P1192" s="2" t="s">
        <v>10258</v>
      </c>
      <c r="Q1192" s="2" t="s">
        <v>10259</v>
      </c>
      <c r="R1192" s="2" t="s">
        <v>10260</v>
      </c>
      <c r="S1192" s="2" t="s">
        <v>10261</v>
      </c>
      <c r="T1192" s="2" t="s">
        <v>10262</v>
      </c>
      <c r="U1192" s="8" t="s">
        <v>10263</v>
      </c>
    </row>
    <row r="1193" spans="1:21" ht="45" customHeight="1" x14ac:dyDescent="0.25">
      <c r="A1193" s="7" t="s">
        <v>10264</v>
      </c>
      <c r="B1193" s="2" t="s">
        <v>10265</v>
      </c>
      <c r="C1193" s="2" t="s">
        <v>10266</v>
      </c>
      <c r="D1193" s="4">
        <v>1484</v>
      </c>
      <c r="E1193" s="4">
        <v>2499</v>
      </c>
      <c r="F1193" s="5">
        <v>0.41</v>
      </c>
      <c r="G1193" s="2">
        <v>3.7</v>
      </c>
      <c r="H1193" s="3">
        <v>1067</v>
      </c>
      <c r="I1193" s="3">
        <f>(Table3[[#This Row],[actual_price]]-Table3[[#This Row],[discounted_price]])/Table3[[#This Row],[actual_price]]*100</f>
        <v>40.616246498599438</v>
      </c>
      <c r="J1193" s="3" t="str">
        <f>IF(Table3[[#This Row],[Discount %'[Calculated']]]&gt;=50,"Yes", "No")</f>
        <v>No</v>
      </c>
      <c r="K1193" s="3">
        <f>Table3[[#This Row],[actual_price]]*Table3[[#This Row],[rating]]</f>
        <v>9246.3000000000011</v>
      </c>
      <c r="L1193" s="3" t="str">
        <f>IF(Table3[[#This Row],[discounted_price]]&lt;200, "&lt;$200", IF(Table3[[#This Row],[discounted_price]]&lt;=500, "$200-$500", "&gt;$500" ))</f>
        <v>&gt;$500</v>
      </c>
      <c r="M1193" s="3">
        <f>Table3[[#This Row],[rating]]+(Table3[[#This Row],[rating_count]]/1000)</f>
        <v>4.7670000000000003</v>
      </c>
      <c r="N1193" s="2" t="s">
        <v>10267</v>
      </c>
      <c r="O1193" s="2" t="s">
        <v>10268</v>
      </c>
      <c r="P1193" s="2" t="s">
        <v>10269</v>
      </c>
      <c r="Q1193" s="2" t="s">
        <v>10270</v>
      </c>
      <c r="R1193" s="2" t="s">
        <v>10271</v>
      </c>
      <c r="S1193" s="2" t="s">
        <v>10272</v>
      </c>
      <c r="T1193" s="2" t="s">
        <v>10273</v>
      </c>
      <c r="U1193" s="8" t="s">
        <v>10274</v>
      </c>
    </row>
    <row r="1194" spans="1:21" ht="45" customHeight="1" x14ac:dyDescent="0.25">
      <c r="A1194" s="7" t="s">
        <v>10275</v>
      </c>
      <c r="B1194" s="2" t="s">
        <v>10276</v>
      </c>
      <c r="C1194" s="2" t="s">
        <v>8897</v>
      </c>
      <c r="D1194" s="2">
        <v>999</v>
      </c>
      <c r="E1194" s="4">
        <v>1560</v>
      </c>
      <c r="F1194" s="5">
        <v>0.36</v>
      </c>
      <c r="G1194" s="2">
        <v>3.6</v>
      </c>
      <c r="H1194" s="3">
        <v>4881</v>
      </c>
      <c r="I1194" s="3">
        <f>(Table3[[#This Row],[actual_price]]-Table3[[#This Row],[discounted_price]])/Table3[[#This Row],[actual_price]]*100</f>
        <v>35.96153846153846</v>
      </c>
      <c r="J1194" s="3" t="str">
        <f>IF(Table3[[#This Row],[Discount %'[Calculated']]]&gt;=50,"Yes", "No")</f>
        <v>No</v>
      </c>
      <c r="K1194" s="3">
        <f>Table3[[#This Row],[actual_price]]*Table3[[#This Row],[rating]]</f>
        <v>5616</v>
      </c>
      <c r="L1194" s="3" t="str">
        <f>IF(Table3[[#This Row],[discounted_price]]&lt;200, "&lt;$200", IF(Table3[[#This Row],[discounted_price]]&lt;=500, "$200-$500", "&gt;$500" ))</f>
        <v>&gt;$500</v>
      </c>
      <c r="M1194" s="3">
        <f>Table3[[#This Row],[rating]]+(Table3[[#This Row],[rating_count]]/1000)</f>
        <v>8.4809999999999999</v>
      </c>
      <c r="N1194" s="2" t="s">
        <v>10277</v>
      </c>
      <c r="O1194" s="2" t="s">
        <v>10278</v>
      </c>
      <c r="P1194" s="2" t="s">
        <v>10279</v>
      </c>
      <c r="Q1194" s="2" t="s">
        <v>10280</v>
      </c>
      <c r="R1194" s="2" t="s">
        <v>10281</v>
      </c>
      <c r="S1194" s="2" t="s">
        <v>10282</v>
      </c>
      <c r="T1194" s="2" t="s">
        <v>10283</v>
      </c>
      <c r="U1194" s="8" t="s">
        <v>10284</v>
      </c>
    </row>
    <row r="1195" spans="1:21" ht="45" customHeight="1" x14ac:dyDescent="0.25">
      <c r="A1195" s="7" t="s">
        <v>10285</v>
      </c>
      <c r="B1195" s="2" t="s">
        <v>10286</v>
      </c>
      <c r="C1195" s="2" t="s">
        <v>8938</v>
      </c>
      <c r="D1195" s="4">
        <v>3299</v>
      </c>
      <c r="E1195" s="4">
        <v>6500</v>
      </c>
      <c r="F1195" s="5">
        <v>0.49</v>
      </c>
      <c r="G1195" s="2">
        <v>3.7</v>
      </c>
      <c r="H1195" s="3">
        <v>11217</v>
      </c>
      <c r="I1195" s="3">
        <f>(Table3[[#This Row],[actual_price]]-Table3[[#This Row],[discounted_price]])/Table3[[#This Row],[actual_price]]*100</f>
        <v>49.246153846153845</v>
      </c>
      <c r="J1195" s="3" t="str">
        <f>IF(Table3[[#This Row],[Discount %'[Calculated']]]&gt;=50,"Yes", "No")</f>
        <v>No</v>
      </c>
      <c r="K1195" s="3">
        <f>Table3[[#This Row],[actual_price]]*Table3[[#This Row],[rating]]</f>
        <v>24050</v>
      </c>
      <c r="L1195" s="3" t="str">
        <f>IF(Table3[[#This Row],[discounted_price]]&lt;200, "&lt;$200", IF(Table3[[#This Row],[discounted_price]]&lt;=500, "$200-$500", "&gt;$500" ))</f>
        <v>&gt;$500</v>
      </c>
      <c r="M1195" s="3">
        <f>Table3[[#This Row],[rating]]+(Table3[[#This Row],[rating_count]]/1000)</f>
        <v>14.917000000000002</v>
      </c>
      <c r="N1195" s="2" t="s">
        <v>10287</v>
      </c>
      <c r="O1195" s="2" t="s">
        <v>10288</v>
      </c>
      <c r="P1195" s="2" t="s">
        <v>10289</v>
      </c>
      <c r="Q1195" s="2" t="s">
        <v>10290</v>
      </c>
      <c r="R1195" s="2" t="s">
        <v>10291</v>
      </c>
      <c r="S1195" s="2" t="s">
        <v>10292</v>
      </c>
      <c r="T1195" s="2" t="s">
        <v>10293</v>
      </c>
      <c r="U1195" s="8" t="s">
        <v>10294</v>
      </c>
    </row>
    <row r="1196" spans="1:21" ht="45" customHeight="1" x14ac:dyDescent="0.25">
      <c r="A1196" s="7" t="s">
        <v>10295</v>
      </c>
      <c r="B1196" s="2" t="s">
        <v>10296</v>
      </c>
      <c r="C1196" s="2" t="s">
        <v>8688</v>
      </c>
      <c r="D1196" s="2">
        <v>259</v>
      </c>
      <c r="E1196" s="2">
        <v>999</v>
      </c>
      <c r="F1196" s="5">
        <v>0.74</v>
      </c>
      <c r="G1196" s="2">
        <v>4</v>
      </c>
      <c r="H1196" s="3">
        <v>43</v>
      </c>
      <c r="I1196" s="3">
        <f>(Table3[[#This Row],[actual_price]]-Table3[[#This Row],[discounted_price]])/Table3[[#This Row],[actual_price]]*100</f>
        <v>74.074074074074076</v>
      </c>
      <c r="J1196" s="3" t="str">
        <f>IF(Table3[[#This Row],[Discount %'[Calculated']]]&gt;=50,"Yes", "No")</f>
        <v>Yes</v>
      </c>
      <c r="K1196" s="3">
        <f>Table3[[#This Row],[actual_price]]*Table3[[#This Row],[rating]]</f>
        <v>3996</v>
      </c>
      <c r="L1196" s="3" t="str">
        <f>IF(Table3[[#This Row],[discounted_price]]&lt;200, "&lt;$200", IF(Table3[[#This Row],[discounted_price]]&lt;=500, "$200-$500", "&gt;$500" ))</f>
        <v>$200-$500</v>
      </c>
      <c r="M1196" s="3">
        <f>Table3[[#This Row],[rating]]+(Table3[[#This Row],[rating_count]]/1000)</f>
        <v>4.0430000000000001</v>
      </c>
      <c r="N1196" s="2" t="s">
        <v>10297</v>
      </c>
      <c r="O1196" s="2" t="s">
        <v>10298</v>
      </c>
      <c r="P1196" s="2" t="s">
        <v>10299</v>
      </c>
      <c r="Q1196" s="2" t="s">
        <v>10300</v>
      </c>
      <c r="R1196" s="2" t="s">
        <v>10301</v>
      </c>
      <c r="S1196" s="2" t="s">
        <v>10302</v>
      </c>
      <c r="T1196" s="2" t="s">
        <v>10303</v>
      </c>
      <c r="U1196" s="8" t="s">
        <v>10304</v>
      </c>
    </row>
    <row r="1197" spans="1:21" ht="45" customHeight="1" x14ac:dyDescent="0.25">
      <c r="A1197" s="7" t="s">
        <v>10305</v>
      </c>
      <c r="B1197" s="2" t="s">
        <v>10306</v>
      </c>
      <c r="C1197" s="2" t="s">
        <v>8710</v>
      </c>
      <c r="D1197" s="4">
        <v>3249</v>
      </c>
      <c r="E1197" s="4">
        <v>7795</v>
      </c>
      <c r="F1197" s="5">
        <v>0.57999999999999996</v>
      </c>
      <c r="G1197" s="2">
        <v>4.2</v>
      </c>
      <c r="H1197" s="3">
        <v>4664</v>
      </c>
      <c r="I1197" s="3">
        <f>(Table3[[#This Row],[actual_price]]-Table3[[#This Row],[discounted_price]])/Table3[[#This Row],[actual_price]]*100</f>
        <v>58.319435535599737</v>
      </c>
      <c r="J1197" s="3" t="str">
        <f>IF(Table3[[#This Row],[Discount %'[Calculated']]]&gt;=50,"Yes", "No")</f>
        <v>Yes</v>
      </c>
      <c r="K1197" s="3">
        <f>Table3[[#This Row],[actual_price]]*Table3[[#This Row],[rating]]</f>
        <v>32739</v>
      </c>
      <c r="L1197" s="3" t="str">
        <f>IF(Table3[[#This Row],[discounted_price]]&lt;200, "&lt;$200", IF(Table3[[#This Row],[discounted_price]]&lt;=500, "$200-$500", "&gt;$500" ))</f>
        <v>&gt;$500</v>
      </c>
      <c r="M1197" s="3">
        <f>Table3[[#This Row],[rating]]+(Table3[[#This Row],[rating_count]]/1000)</f>
        <v>8.8640000000000008</v>
      </c>
      <c r="N1197" s="2" t="s">
        <v>10307</v>
      </c>
      <c r="O1197" s="2" t="s">
        <v>10308</v>
      </c>
      <c r="P1197" s="2" t="s">
        <v>10309</v>
      </c>
      <c r="Q1197" s="2" t="s">
        <v>10310</v>
      </c>
      <c r="R1197" s="2" t="s">
        <v>10311</v>
      </c>
      <c r="S1197" s="2" t="s">
        <v>10312</v>
      </c>
      <c r="T1197" s="2" t="s">
        <v>10313</v>
      </c>
      <c r="U1197" s="8" t="s">
        <v>10314</v>
      </c>
    </row>
    <row r="1198" spans="1:21" ht="45" customHeight="1" x14ac:dyDescent="0.25">
      <c r="A1198" s="7" t="s">
        <v>10315</v>
      </c>
      <c r="B1198" s="2" t="s">
        <v>10316</v>
      </c>
      <c r="C1198" s="2" t="s">
        <v>8897</v>
      </c>
      <c r="D1198" s="4">
        <v>4280</v>
      </c>
      <c r="E1198" s="4">
        <v>5995</v>
      </c>
      <c r="F1198" s="5">
        <v>0.28999999999999998</v>
      </c>
      <c r="G1198" s="2">
        <v>3.8</v>
      </c>
      <c r="H1198" s="3">
        <v>2112</v>
      </c>
      <c r="I1198" s="3">
        <f>(Table3[[#This Row],[actual_price]]-Table3[[#This Row],[discounted_price]])/Table3[[#This Row],[actual_price]]*100</f>
        <v>28.607172643869895</v>
      </c>
      <c r="J1198" s="3" t="str">
        <f>IF(Table3[[#This Row],[Discount %'[Calculated']]]&gt;=50,"Yes", "No")</f>
        <v>No</v>
      </c>
      <c r="K1198" s="3">
        <f>Table3[[#This Row],[actual_price]]*Table3[[#This Row],[rating]]</f>
        <v>22781</v>
      </c>
      <c r="L1198" s="3" t="str">
        <f>IF(Table3[[#This Row],[discounted_price]]&lt;200, "&lt;$200", IF(Table3[[#This Row],[discounted_price]]&lt;=500, "$200-$500", "&gt;$500" ))</f>
        <v>&gt;$500</v>
      </c>
      <c r="M1198" s="3">
        <f>Table3[[#This Row],[rating]]+(Table3[[#This Row],[rating_count]]/1000)</f>
        <v>5.9119999999999999</v>
      </c>
      <c r="N1198" s="2" t="s">
        <v>10317</v>
      </c>
      <c r="O1198" s="2" t="s">
        <v>10318</v>
      </c>
      <c r="P1198" s="2" t="s">
        <v>10319</v>
      </c>
      <c r="Q1198" s="2" t="s">
        <v>10320</v>
      </c>
      <c r="R1198" s="2" t="s">
        <v>10321</v>
      </c>
      <c r="S1198" s="2" t="s">
        <v>10322</v>
      </c>
      <c r="T1198" s="2" t="s">
        <v>10323</v>
      </c>
      <c r="U1198" s="8" t="s">
        <v>10324</v>
      </c>
    </row>
    <row r="1199" spans="1:21" ht="45" customHeight="1" x14ac:dyDescent="0.25">
      <c r="A1199" s="7" t="s">
        <v>10325</v>
      </c>
      <c r="B1199" s="2" t="s">
        <v>10326</v>
      </c>
      <c r="C1199" s="2" t="s">
        <v>10327</v>
      </c>
      <c r="D1199" s="2">
        <v>189</v>
      </c>
      <c r="E1199" s="2">
        <v>299</v>
      </c>
      <c r="F1199" s="5">
        <v>0.37</v>
      </c>
      <c r="G1199" s="2">
        <v>4.2</v>
      </c>
      <c r="H1199" s="3">
        <v>2737</v>
      </c>
      <c r="I1199" s="3">
        <f>(Table3[[#This Row],[actual_price]]-Table3[[#This Row],[discounted_price]])/Table3[[#This Row],[actual_price]]*100</f>
        <v>36.789297658862871</v>
      </c>
      <c r="J1199" s="3" t="str">
        <f>IF(Table3[[#This Row],[Discount %'[Calculated']]]&gt;=50,"Yes", "No")</f>
        <v>No</v>
      </c>
      <c r="K1199" s="3">
        <f>Table3[[#This Row],[actual_price]]*Table3[[#This Row],[rating]]</f>
        <v>1255.8</v>
      </c>
      <c r="L1199" s="3" t="str">
        <f>IF(Table3[[#This Row],[discounted_price]]&lt;200, "&lt;$200", IF(Table3[[#This Row],[discounted_price]]&lt;=500, "$200-$500", "&gt;$500" ))</f>
        <v>&lt;$200</v>
      </c>
      <c r="M1199" s="3">
        <f>Table3[[#This Row],[rating]]+(Table3[[#This Row],[rating_count]]/1000)</f>
        <v>6.9370000000000003</v>
      </c>
      <c r="N1199" s="2" t="s">
        <v>10328</v>
      </c>
      <c r="O1199" s="2" t="s">
        <v>10329</v>
      </c>
      <c r="P1199" s="2" t="s">
        <v>10330</v>
      </c>
      <c r="Q1199" s="2" t="s">
        <v>10331</v>
      </c>
      <c r="R1199" s="2" t="s">
        <v>10332</v>
      </c>
      <c r="S1199" s="2" t="s">
        <v>10333</v>
      </c>
      <c r="T1199" s="2" t="s">
        <v>10334</v>
      </c>
      <c r="U1199" s="8" t="s">
        <v>10335</v>
      </c>
    </row>
    <row r="1200" spans="1:21" ht="45" customHeight="1" x14ac:dyDescent="0.25">
      <c r="A1200" s="7" t="s">
        <v>10336</v>
      </c>
      <c r="B1200" s="2" t="s">
        <v>10337</v>
      </c>
      <c r="C1200" s="2" t="s">
        <v>9295</v>
      </c>
      <c r="D1200" s="4">
        <v>1449</v>
      </c>
      <c r="E1200" s="4">
        <v>2349</v>
      </c>
      <c r="F1200" s="5">
        <v>0.38</v>
      </c>
      <c r="G1200" s="2">
        <v>3.9</v>
      </c>
      <c r="H1200" s="3">
        <v>9019</v>
      </c>
      <c r="I1200" s="3">
        <f>(Table3[[#This Row],[actual_price]]-Table3[[#This Row],[discounted_price]])/Table3[[#This Row],[actual_price]]*100</f>
        <v>38.314176245210732</v>
      </c>
      <c r="J1200" s="3" t="str">
        <f>IF(Table3[[#This Row],[Discount %'[Calculated']]]&gt;=50,"Yes", "No")</f>
        <v>No</v>
      </c>
      <c r="K1200" s="3">
        <f>Table3[[#This Row],[actual_price]]*Table3[[#This Row],[rating]]</f>
        <v>9161.1</v>
      </c>
      <c r="L1200" s="3" t="str">
        <f>IF(Table3[[#This Row],[discounted_price]]&lt;200, "&lt;$200", IF(Table3[[#This Row],[discounted_price]]&lt;=500, "$200-$500", "&gt;$500" ))</f>
        <v>&gt;$500</v>
      </c>
      <c r="M1200" s="3">
        <f>Table3[[#This Row],[rating]]+(Table3[[#This Row],[rating_count]]/1000)</f>
        <v>12.919</v>
      </c>
      <c r="N1200" s="2" t="s">
        <v>10338</v>
      </c>
      <c r="O1200" s="2" t="s">
        <v>10339</v>
      </c>
      <c r="P1200" s="2" t="s">
        <v>10340</v>
      </c>
      <c r="Q1200" s="2" t="s">
        <v>10341</v>
      </c>
      <c r="R1200" s="2" t="s">
        <v>10342</v>
      </c>
      <c r="S1200" s="2" t="s">
        <v>10343</v>
      </c>
      <c r="T1200" s="2" t="s">
        <v>10344</v>
      </c>
      <c r="U1200" s="8" t="s">
        <v>10345</v>
      </c>
    </row>
    <row r="1201" spans="1:21" ht="45" customHeight="1" x14ac:dyDescent="0.25">
      <c r="A1201" s="7" t="s">
        <v>10346</v>
      </c>
      <c r="B1201" s="2" t="s">
        <v>10347</v>
      </c>
      <c r="C1201" s="2" t="s">
        <v>8886</v>
      </c>
      <c r="D1201" s="2">
        <v>199</v>
      </c>
      <c r="E1201" s="2">
        <v>499</v>
      </c>
      <c r="F1201" s="5">
        <v>0.6</v>
      </c>
      <c r="G1201" s="2">
        <v>4</v>
      </c>
      <c r="H1201" s="3">
        <v>10234</v>
      </c>
      <c r="I1201" s="3">
        <f>(Table3[[#This Row],[actual_price]]-Table3[[#This Row],[discounted_price]])/Table3[[#This Row],[actual_price]]*100</f>
        <v>60.120240480961925</v>
      </c>
      <c r="J1201" s="3" t="str">
        <f>IF(Table3[[#This Row],[Discount %'[Calculated']]]&gt;=50,"Yes", "No")</f>
        <v>Yes</v>
      </c>
      <c r="K1201" s="3">
        <f>Table3[[#This Row],[actual_price]]*Table3[[#This Row],[rating]]</f>
        <v>1996</v>
      </c>
      <c r="L1201" s="3" t="str">
        <f>IF(Table3[[#This Row],[discounted_price]]&lt;200, "&lt;$200", IF(Table3[[#This Row],[discounted_price]]&lt;=500, "$200-$500", "&gt;$500" ))</f>
        <v>&lt;$200</v>
      </c>
      <c r="M1201" s="3">
        <f>Table3[[#This Row],[rating]]+(Table3[[#This Row],[rating_count]]/1000)</f>
        <v>14.234</v>
      </c>
      <c r="N1201" s="2" t="s">
        <v>10348</v>
      </c>
      <c r="O1201" s="2" t="s">
        <v>10349</v>
      </c>
      <c r="P1201" s="2" t="s">
        <v>10350</v>
      </c>
      <c r="Q1201" s="2" t="s">
        <v>10351</v>
      </c>
      <c r="R1201" s="2" t="s">
        <v>10352</v>
      </c>
      <c r="S1201" s="2" t="s">
        <v>10353</v>
      </c>
      <c r="T1201" s="2" t="s">
        <v>10354</v>
      </c>
      <c r="U1201" s="8" t="s">
        <v>10355</v>
      </c>
    </row>
    <row r="1202" spans="1:21" ht="45" customHeight="1" x14ac:dyDescent="0.25">
      <c r="A1202" s="7" t="s">
        <v>10356</v>
      </c>
      <c r="B1202" s="2" t="s">
        <v>10357</v>
      </c>
      <c r="C1202" s="2" t="s">
        <v>10358</v>
      </c>
      <c r="D1202" s="2">
        <v>474</v>
      </c>
      <c r="E1202" s="4">
        <v>1299</v>
      </c>
      <c r="F1202" s="5">
        <v>0.64</v>
      </c>
      <c r="G1202" s="2">
        <v>4.0999999999999996</v>
      </c>
      <c r="H1202" s="3">
        <v>550</v>
      </c>
      <c r="I1202" s="3">
        <f>(Table3[[#This Row],[actual_price]]-Table3[[#This Row],[discounted_price]])/Table3[[#This Row],[actual_price]]*100</f>
        <v>63.510392609699771</v>
      </c>
      <c r="J1202" s="3" t="str">
        <f>IF(Table3[[#This Row],[Discount %'[Calculated']]]&gt;=50,"Yes", "No")</f>
        <v>Yes</v>
      </c>
      <c r="K1202" s="3">
        <f>Table3[[#This Row],[actual_price]]*Table3[[#This Row],[rating]]</f>
        <v>5325.9</v>
      </c>
      <c r="L1202" s="3" t="str">
        <f>IF(Table3[[#This Row],[discounted_price]]&lt;200, "&lt;$200", IF(Table3[[#This Row],[discounted_price]]&lt;=500, "$200-$500", "&gt;$500" ))</f>
        <v>$200-$500</v>
      </c>
      <c r="M1202" s="3">
        <f>Table3[[#This Row],[rating]]+(Table3[[#This Row],[rating_count]]/1000)</f>
        <v>4.6499999999999995</v>
      </c>
      <c r="N1202" s="2" t="s">
        <v>10359</v>
      </c>
      <c r="O1202" s="2" t="s">
        <v>10360</v>
      </c>
      <c r="P1202" s="2" t="s">
        <v>10361</v>
      </c>
      <c r="Q1202" s="2" t="s">
        <v>10362</v>
      </c>
      <c r="R1202" s="2" t="s">
        <v>10363</v>
      </c>
      <c r="S1202" s="2" t="s">
        <v>10364</v>
      </c>
      <c r="T1202" s="2" t="s">
        <v>10365</v>
      </c>
      <c r="U1202" s="8" t="s">
        <v>10366</v>
      </c>
    </row>
    <row r="1203" spans="1:21" ht="45" customHeight="1" x14ac:dyDescent="0.25">
      <c r="A1203" s="7" t="s">
        <v>10367</v>
      </c>
      <c r="B1203" s="2" t="s">
        <v>10368</v>
      </c>
      <c r="C1203" s="2" t="s">
        <v>8688</v>
      </c>
      <c r="D1203" s="2">
        <v>279</v>
      </c>
      <c r="E1203" s="2">
        <v>499</v>
      </c>
      <c r="F1203" s="5">
        <v>0.44</v>
      </c>
      <c r="G1203" s="2">
        <v>4.8</v>
      </c>
      <c r="H1203" s="3">
        <v>28</v>
      </c>
      <c r="I1203" s="3">
        <f>(Table3[[#This Row],[actual_price]]-Table3[[#This Row],[discounted_price]])/Table3[[#This Row],[actual_price]]*100</f>
        <v>44.08817635270541</v>
      </c>
      <c r="J1203" s="3" t="str">
        <f>IF(Table3[[#This Row],[Discount %'[Calculated']]]&gt;=50,"Yes", "No")</f>
        <v>No</v>
      </c>
      <c r="K1203" s="3">
        <f>Table3[[#This Row],[actual_price]]*Table3[[#This Row],[rating]]</f>
        <v>2395.1999999999998</v>
      </c>
      <c r="L1203" s="3" t="str">
        <f>IF(Table3[[#This Row],[discounted_price]]&lt;200, "&lt;$200", IF(Table3[[#This Row],[discounted_price]]&lt;=500, "$200-$500", "&gt;$500" ))</f>
        <v>$200-$500</v>
      </c>
      <c r="M1203" s="3">
        <f>Table3[[#This Row],[rating]]+(Table3[[#This Row],[rating_count]]/1000)</f>
        <v>4.8279999999999994</v>
      </c>
      <c r="N1203" s="2" t="s">
        <v>10369</v>
      </c>
      <c r="O1203" s="2" t="s">
        <v>10370</v>
      </c>
      <c r="P1203" s="2" t="s">
        <v>10371</v>
      </c>
      <c r="Q1203" s="2" t="s">
        <v>10372</v>
      </c>
      <c r="R1203" s="2" t="s">
        <v>10373</v>
      </c>
      <c r="S1203" s="2" t="s">
        <v>10374</v>
      </c>
      <c r="T1203" s="2" t="s">
        <v>10375</v>
      </c>
      <c r="U1203" s="8" t="s">
        <v>10376</v>
      </c>
    </row>
    <row r="1204" spans="1:21" ht="45" customHeight="1" x14ac:dyDescent="0.25">
      <c r="A1204" s="7" t="s">
        <v>10377</v>
      </c>
      <c r="B1204" s="2" t="s">
        <v>10378</v>
      </c>
      <c r="C1204" s="2" t="s">
        <v>9295</v>
      </c>
      <c r="D1204" s="4">
        <v>1999</v>
      </c>
      <c r="E1204" s="4">
        <v>4775</v>
      </c>
      <c r="F1204" s="5">
        <v>0.57999999999999996</v>
      </c>
      <c r="G1204" s="2">
        <v>4.2</v>
      </c>
      <c r="H1204" s="3">
        <v>1353</v>
      </c>
      <c r="I1204" s="3">
        <f>(Table3[[#This Row],[actual_price]]-Table3[[#This Row],[discounted_price]])/Table3[[#This Row],[actual_price]]*100</f>
        <v>58.136125654450268</v>
      </c>
      <c r="J1204" s="3" t="str">
        <f>IF(Table3[[#This Row],[Discount %'[Calculated']]]&gt;=50,"Yes", "No")</f>
        <v>Yes</v>
      </c>
      <c r="K1204" s="3">
        <f>Table3[[#This Row],[actual_price]]*Table3[[#This Row],[rating]]</f>
        <v>20055</v>
      </c>
      <c r="L1204" s="3" t="str">
        <f>IF(Table3[[#This Row],[discounted_price]]&lt;200, "&lt;$200", IF(Table3[[#This Row],[discounted_price]]&lt;=500, "$200-$500", "&gt;$500" ))</f>
        <v>&gt;$500</v>
      </c>
      <c r="M1204" s="3">
        <f>Table3[[#This Row],[rating]]+(Table3[[#This Row],[rating_count]]/1000)</f>
        <v>5.5529999999999999</v>
      </c>
      <c r="N1204" s="2" t="s">
        <v>10379</v>
      </c>
      <c r="O1204" s="2" t="s">
        <v>10380</v>
      </c>
      <c r="P1204" s="2" t="s">
        <v>10381</v>
      </c>
      <c r="Q1204" s="2" t="s">
        <v>10382</v>
      </c>
      <c r="R1204" s="2" t="s">
        <v>10383</v>
      </c>
      <c r="S1204" s="2" t="s">
        <v>10384</v>
      </c>
      <c r="T1204" s="2" t="s">
        <v>10385</v>
      </c>
      <c r="U1204" s="8" t="s">
        <v>10386</v>
      </c>
    </row>
    <row r="1205" spans="1:21" ht="45" customHeight="1" x14ac:dyDescent="0.25">
      <c r="A1205" s="7" t="s">
        <v>10387</v>
      </c>
      <c r="B1205" s="2" t="s">
        <v>10388</v>
      </c>
      <c r="C1205" s="2" t="s">
        <v>8574</v>
      </c>
      <c r="D1205" s="2">
        <v>799</v>
      </c>
      <c r="E1205" s="4">
        <v>1230</v>
      </c>
      <c r="F1205" s="5">
        <v>0.35</v>
      </c>
      <c r="G1205" s="2">
        <v>4.0999999999999996</v>
      </c>
      <c r="H1205" s="3">
        <v>2138</v>
      </c>
      <c r="I1205" s="3">
        <f>(Table3[[#This Row],[actual_price]]-Table3[[#This Row],[discounted_price]])/Table3[[#This Row],[actual_price]]*100</f>
        <v>35.040650406504064</v>
      </c>
      <c r="J1205" s="3" t="str">
        <f>IF(Table3[[#This Row],[Discount %'[Calculated']]]&gt;=50,"Yes", "No")</f>
        <v>No</v>
      </c>
      <c r="K1205" s="3">
        <f>Table3[[#This Row],[actual_price]]*Table3[[#This Row],[rating]]</f>
        <v>5043</v>
      </c>
      <c r="L1205" s="3" t="str">
        <f>IF(Table3[[#This Row],[discounted_price]]&lt;200, "&lt;$200", IF(Table3[[#This Row],[discounted_price]]&lt;=500, "$200-$500", "&gt;$500" ))</f>
        <v>&gt;$500</v>
      </c>
      <c r="M1205" s="3">
        <f>Table3[[#This Row],[rating]]+(Table3[[#This Row],[rating_count]]/1000)</f>
        <v>6.2379999999999995</v>
      </c>
      <c r="N1205" s="2" t="s">
        <v>10389</v>
      </c>
      <c r="O1205" s="2" t="s">
        <v>10390</v>
      </c>
      <c r="P1205" s="2" t="s">
        <v>10391</v>
      </c>
      <c r="Q1205" s="2" t="s">
        <v>10392</v>
      </c>
      <c r="R1205" s="2" t="s">
        <v>10393</v>
      </c>
      <c r="S1205" s="2" t="s">
        <v>10394</v>
      </c>
      <c r="T1205" s="2" t="s">
        <v>10395</v>
      </c>
      <c r="U1205" s="8" t="s">
        <v>10396</v>
      </c>
    </row>
    <row r="1206" spans="1:21" ht="45" customHeight="1" x14ac:dyDescent="0.25">
      <c r="A1206" s="7" t="s">
        <v>10397</v>
      </c>
      <c r="B1206" s="2" t="s">
        <v>10398</v>
      </c>
      <c r="C1206" s="2" t="s">
        <v>9192</v>
      </c>
      <c r="D1206" s="2">
        <v>949</v>
      </c>
      <c r="E1206" s="4">
        <v>1999</v>
      </c>
      <c r="F1206" s="5">
        <v>0.53</v>
      </c>
      <c r="G1206" s="2">
        <v>4</v>
      </c>
      <c r="H1206" s="3">
        <v>1679</v>
      </c>
      <c r="I1206" s="3">
        <f>(Table3[[#This Row],[actual_price]]-Table3[[#This Row],[discounted_price]])/Table3[[#This Row],[actual_price]]*100</f>
        <v>52.526263131565784</v>
      </c>
      <c r="J1206" s="3" t="str">
        <f>IF(Table3[[#This Row],[Discount %'[Calculated']]]&gt;=50,"Yes", "No")</f>
        <v>Yes</v>
      </c>
      <c r="K1206" s="3">
        <f>Table3[[#This Row],[actual_price]]*Table3[[#This Row],[rating]]</f>
        <v>7996</v>
      </c>
      <c r="L1206" s="3" t="str">
        <f>IF(Table3[[#This Row],[discounted_price]]&lt;200, "&lt;$200", IF(Table3[[#This Row],[discounted_price]]&lt;=500, "$200-$500", "&gt;$500" ))</f>
        <v>&gt;$500</v>
      </c>
      <c r="M1206" s="3">
        <f>Table3[[#This Row],[rating]]+(Table3[[#This Row],[rating_count]]/1000)</f>
        <v>5.6790000000000003</v>
      </c>
      <c r="N1206" s="2" t="s">
        <v>10399</v>
      </c>
      <c r="O1206" s="2" t="s">
        <v>10400</v>
      </c>
      <c r="P1206" s="2" t="s">
        <v>10401</v>
      </c>
      <c r="Q1206" s="2" t="s">
        <v>10402</v>
      </c>
      <c r="R1206" s="2" t="s">
        <v>10403</v>
      </c>
      <c r="S1206" s="2" t="s">
        <v>10404</v>
      </c>
      <c r="T1206" s="2" t="s">
        <v>10405</v>
      </c>
      <c r="U1206" s="8" t="s">
        <v>10406</v>
      </c>
    </row>
    <row r="1207" spans="1:21" ht="45" customHeight="1" x14ac:dyDescent="0.25">
      <c r="A1207" s="7" t="s">
        <v>10407</v>
      </c>
      <c r="B1207" s="2" t="s">
        <v>10408</v>
      </c>
      <c r="C1207" s="2" t="s">
        <v>10409</v>
      </c>
      <c r="D1207" s="6">
        <v>3657.66</v>
      </c>
      <c r="E1207" s="4">
        <v>5156</v>
      </c>
      <c r="F1207" s="5">
        <v>0.28999999999999998</v>
      </c>
      <c r="G1207" s="2">
        <v>3.9</v>
      </c>
      <c r="H1207" s="3">
        <v>12837</v>
      </c>
      <c r="I1207" s="3">
        <f>(Table3[[#This Row],[actual_price]]-Table3[[#This Row],[discounted_price]])/Table3[[#This Row],[actual_price]]*100</f>
        <v>29.060124127230413</v>
      </c>
      <c r="J1207" s="3" t="str">
        <f>IF(Table3[[#This Row],[Discount %'[Calculated']]]&gt;=50,"Yes", "No")</f>
        <v>No</v>
      </c>
      <c r="K1207" s="3">
        <f>Table3[[#This Row],[actual_price]]*Table3[[#This Row],[rating]]</f>
        <v>20108.399999999998</v>
      </c>
      <c r="L1207" s="3" t="str">
        <f>IF(Table3[[#This Row],[discounted_price]]&lt;200, "&lt;$200", IF(Table3[[#This Row],[discounted_price]]&lt;=500, "$200-$500", "&gt;$500" ))</f>
        <v>&gt;$500</v>
      </c>
      <c r="M1207" s="3">
        <f>Table3[[#This Row],[rating]]+(Table3[[#This Row],[rating_count]]/1000)</f>
        <v>16.736999999999998</v>
      </c>
      <c r="N1207" s="2" t="s">
        <v>10410</v>
      </c>
      <c r="O1207" s="2" t="s">
        <v>10411</v>
      </c>
      <c r="P1207" s="2" t="s">
        <v>10412</v>
      </c>
      <c r="Q1207" s="2" t="s">
        <v>10413</v>
      </c>
      <c r="R1207" s="2" t="s">
        <v>10414</v>
      </c>
      <c r="S1207" s="2" t="s">
        <v>10415</v>
      </c>
      <c r="T1207" s="2" t="s">
        <v>10416</v>
      </c>
      <c r="U1207" s="8" t="s">
        <v>10417</v>
      </c>
    </row>
    <row r="1208" spans="1:21" ht="45" customHeight="1" x14ac:dyDescent="0.25">
      <c r="A1208" s="7" t="s">
        <v>10418</v>
      </c>
      <c r="B1208" s="2" t="s">
        <v>10419</v>
      </c>
      <c r="C1208" s="2" t="s">
        <v>10420</v>
      </c>
      <c r="D1208" s="4">
        <v>1699</v>
      </c>
      <c r="E1208" s="4">
        <v>1999</v>
      </c>
      <c r="F1208" s="5">
        <v>0.15</v>
      </c>
      <c r="G1208" s="2">
        <v>4.0999999999999996</v>
      </c>
      <c r="H1208" s="3">
        <v>8873</v>
      </c>
      <c r="I1208" s="3">
        <f>(Table3[[#This Row],[actual_price]]-Table3[[#This Row],[discounted_price]])/Table3[[#This Row],[actual_price]]*100</f>
        <v>15.007503751875939</v>
      </c>
      <c r="J1208" s="3" t="str">
        <f>IF(Table3[[#This Row],[Discount %'[Calculated']]]&gt;=50,"Yes", "No")</f>
        <v>No</v>
      </c>
      <c r="K1208" s="3">
        <f>Table3[[#This Row],[actual_price]]*Table3[[#This Row],[rating]]</f>
        <v>8195.9</v>
      </c>
      <c r="L1208" s="3" t="str">
        <f>IF(Table3[[#This Row],[discounted_price]]&lt;200, "&lt;$200", IF(Table3[[#This Row],[discounted_price]]&lt;=500, "$200-$500", "&gt;$500" ))</f>
        <v>&gt;$500</v>
      </c>
      <c r="M1208" s="3">
        <f>Table3[[#This Row],[rating]]+(Table3[[#This Row],[rating_count]]/1000)</f>
        <v>12.972999999999999</v>
      </c>
      <c r="N1208" s="2" t="s">
        <v>10421</v>
      </c>
      <c r="O1208" s="2" t="s">
        <v>10422</v>
      </c>
      <c r="P1208" s="2" t="s">
        <v>10423</v>
      </c>
      <c r="Q1208" s="2" t="s">
        <v>10424</v>
      </c>
      <c r="R1208" s="2" t="s">
        <v>10425</v>
      </c>
      <c r="S1208" s="2" t="s">
        <v>10426</v>
      </c>
      <c r="T1208" s="2" t="s">
        <v>10427</v>
      </c>
      <c r="U1208" s="8" t="s">
        <v>10428</v>
      </c>
    </row>
    <row r="1209" spans="1:21" ht="45" customHeight="1" x14ac:dyDescent="0.25">
      <c r="A1209" s="7" t="s">
        <v>10429</v>
      </c>
      <c r="B1209" s="2" t="s">
        <v>10430</v>
      </c>
      <c r="C1209" s="2" t="s">
        <v>8897</v>
      </c>
      <c r="D1209" s="4">
        <v>1849</v>
      </c>
      <c r="E1209" s="4">
        <v>2095</v>
      </c>
      <c r="F1209" s="5">
        <v>0.12</v>
      </c>
      <c r="G1209" s="2">
        <v>4.3</v>
      </c>
      <c r="H1209" s="3">
        <v>7681</v>
      </c>
      <c r="I1209" s="3">
        <f>(Table3[[#This Row],[actual_price]]-Table3[[#This Row],[discounted_price]])/Table3[[#This Row],[actual_price]]*100</f>
        <v>11.742243436754176</v>
      </c>
      <c r="J1209" s="3" t="str">
        <f>IF(Table3[[#This Row],[Discount %'[Calculated']]]&gt;=50,"Yes", "No")</f>
        <v>No</v>
      </c>
      <c r="K1209" s="3">
        <f>Table3[[#This Row],[actual_price]]*Table3[[#This Row],[rating]]</f>
        <v>9008.5</v>
      </c>
      <c r="L1209" s="3" t="str">
        <f>IF(Table3[[#This Row],[discounted_price]]&lt;200, "&lt;$200", IF(Table3[[#This Row],[discounted_price]]&lt;=500, "$200-$500", "&gt;$500" ))</f>
        <v>&gt;$500</v>
      </c>
      <c r="M1209" s="3">
        <f>Table3[[#This Row],[rating]]+(Table3[[#This Row],[rating_count]]/1000)</f>
        <v>11.981</v>
      </c>
      <c r="N1209" s="2" t="s">
        <v>10431</v>
      </c>
      <c r="O1209" s="2" t="s">
        <v>10432</v>
      </c>
      <c r="P1209" s="2" t="s">
        <v>10433</v>
      </c>
      <c r="Q1209" s="2" t="s">
        <v>10434</v>
      </c>
      <c r="R1209" s="2" t="s">
        <v>10435</v>
      </c>
      <c r="S1209" s="2" t="s">
        <v>10436</v>
      </c>
      <c r="T1209" s="2" t="s">
        <v>10437</v>
      </c>
      <c r="U1209" s="8" t="s">
        <v>10438</v>
      </c>
    </row>
    <row r="1210" spans="1:21" ht="45" customHeight="1" x14ac:dyDescent="0.25">
      <c r="A1210" s="7" t="s">
        <v>10439</v>
      </c>
      <c r="B1210" s="2" t="s">
        <v>10440</v>
      </c>
      <c r="C1210" s="2" t="s">
        <v>8563</v>
      </c>
      <c r="D1210" s="4">
        <v>12499</v>
      </c>
      <c r="E1210" s="4">
        <v>19825</v>
      </c>
      <c r="F1210" s="5">
        <v>0.37</v>
      </c>
      <c r="G1210" s="2">
        <v>4.0999999999999996</v>
      </c>
      <c r="H1210" s="3">
        <v>322</v>
      </c>
      <c r="I1210" s="3">
        <f>(Table3[[#This Row],[actual_price]]-Table3[[#This Row],[discounted_price]])/Table3[[#This Row],[actual_price]]*100</f>
        <v>36.953341740226989</v>
      </c>
      <c r="J1210" s="3" t="str">
        <f>IF(Table3[[#This Row],[Discount %'[Calculated']]]&gt;=50,"Yes", "No")</f>
        <v>No</v>
      </c>
      <c r="K1210" s="3">
        <f>Table3[[#This Row],[actual_price]]*Table3[[#This Row],[rating]]</f>
        <v>81282.5</v>
      </c>
      <c r="L1210" s="3" t="str">
        <f>IF(Table3[[#This Row],[discounted_price]]&lt;200, "&lt;$200", IF(Table3[[#This Row],[discounted_price]]&lt;=500, "$200-$500", "&gt;$500" ))</f>
        <v>&gt;$500</v>
      </c>
      <c r="M1210" s="3">
        <f>Table3[[#This Row],[rating]]+(Table3[[#This Row],[rating_count]]/1000)</f>
        <v>4.4219999999999997</v>
      </c>
      <c r="N1210" s="2" t="s">
        <v>10441</v>
      </c>
      <c r="O1210" s="2" t="s">
        <v>10442</v>
      </c>
      <c r="P1210" s="2" t="s">
        <v>10443</v>
      </c>
      <c r="Q1210" s="2" t="s">
        <v>10444</v>
      </c>
      <c r="R1210" s="2" t="s">
        <v>10445</v>
      </c>
      <c r="S1210" s="2" t="s">
        <v>10446</v>
      </c>
      <c r="T1210" s="2" t="s">
        <v>10447</v>
      </c>
      <c r="U1210" s="8" t="s">
        <v>10448</v>
      </c>
    </row>
    <row r="1211" spans="1:21" ht="45" customHeight="1" x14ac:dyDescent="0.25">
      <c r="A1211" s="7" t="s">
        <v>10449</v>
      </c>
      <c r="B1211" s="2" t="s">
        <v>10450</v>
      </c>
      <c r="C1211" s="2" t="s">
        <v>8699</v>
      </c>
      <c r="D1211" s="4">
        <v>1099</v>
      </c>
      <c r="E1211" s="4">
        <v>1920</v>
      </c>
      <c r="F1211" s="5">
        <v>0.43</v>
      </c>
      <c r="G1211" s="2">
        <v>4.2</v>
      </c>
      <c r="H1211" s="3">
        <v>9772</v>
      </c>
      <c r="I1211" s="3">
        <f>(Table3[[#This Row],[actual_price]]-Table3[[#This Row],[discounted_price]])/Table3[[#This Row],[actual_price]]*100</f>
        <v>42.760416666666664</v>
      </c>
      <c r="J1211" s="3" t="str">
        <f>IF(Table3[[#This Row],[Discount %'[Calculated']]]&gt;=50,"Yes", "No")</f>
        <v>No</v>
      </c>
      <c r="K1211" s="3">
        <f>Table3[[#This Row],[actual_price]]*Table3[[#This Row],[rating]]</f>
        <v>8064</v>
      </c>
      <c r="L1211" s="3" t="str">
        <f>IF(Table3[[#This Row],[discounted_price]]&lt;200, "&lt;$200", IF(Table3[[#This Row],[discounted_price]]&lt;=500, "$200-$500", "&gt;$500" ))</f>
        <v>&gt;$500</v>
      </c>
      <c r="M1211" s="3">
        <f>Table3[[#This Row],[rating]]+(Table3[[#This Row],[rating_count]]/1000)</f>
        <v>13.972000000000001</v>
      </c>
      <c r="N1211" s="2" t="s">
        <v>10451</v>
      </c>
      <c r="O1211" s="2" t="s">
        <v>10452</v>
      </c>
      <c r="P1211" s="2" t="s">
        <v>10453</v>
      </c>
      <c r="Q1211" s="2" t="s">
        <v>10454</v>
      </c>
      <c r="R1211" s="2" t="s">
        <v>10455</v>
      </c>
      <c r="S1211" s="2" t="s">
        <v>10456</v>
      </c>
      <c r="T1211" s="2" t="s">
        <v>10457</v>
      </c>
      <c r="U1211" s="8" t="s">
        <v>10458</v>
      </c>
    </row>
    <row r="1212" spans="1:21" ht="45" customHeight="1" x14ac:dyDescent="0.25">
      <c r="A1212" s="7" t="s">
        <v>10459</v>
      </c>
      <c r="B1212" s="2" t="s">
        <v>10460</v>
      </c>
      <c r="C1212" s="2" t="s">
        <v>10094</v>
      </c>
      <c r="D1212" s="4">
        <v>8199</v>
      </c>
      <c r="E1212" s="4">
        <v>16000</v>
      </c>
      <c r="F1212" s="5">
        <v>0.49</v>
      </c>
      <c r="G1212" s="2">
        <v>3.9</v>
      </c>
      <c r="H1212" s="3">
        <v>18497</v>
      </c>
      <c r="I1212" s="3">
        <f>(Table3[[#This Row],[actual_price]]-Table3[[#This Row],[discounted_price]])/Table3[[#This Row],[actual_price]]*100</f>
        <v>48.756250000000001</v>
      </c>
      <c r="J1212" s="3" t="str">
        <f>IF(Table3[[#This Row],[Discount %'[Calculated']]]&gt;=50,"Yes", "No")</f>
        <v>No</v>
      </c>
      <c r="K1212" s="3">
        <f>Table3[[#This Row],[actual_price]]*Table3[[#This Row],[rating]]</f>
        <v>62400</v>
      </c>
      <c r="L1212" s="3" t="str">
        <f>IF(Table3[[#This Row],[discounted_price]]&lt;200, "&lt;$200", IF(Table3[[#This Row],[discounted_price]]&lt;=500, "$200-$500", "&gt;$500" ))</f>
        <v>&gt;$500</v>
      </c>
      <c r="M1212" s="3">
        <f>Table3[[#This Row],[rating]]+(Table3[[#This Row],[rating_count]]/1000)</f>
        <v>22.396999999999998</v>
      </c>
      <c r="N1212" s="2" t="s">
        <v>10461</v>
      </c>
      <c r="O1212" s="2" t="s">
        <v>10462</v>
      </c>
      <c r="P1212" s="2" t="s">
        <v>10463</v>
      </c>
      <c r="Q1212" s="2" t="s">
        <v>10464</v>
      </c>
      <c r="R1212" s="2" t="s">
        <v>10465</v>
      </c>
      <c r="S1212" s="2" t="s">
        <v>10466</v>
      </c>
      <c r="T1212" s="2" t="s">
        <v>10467</v>
      </c>
      <c r="U1212" s="8" t="s">
        <v>10468</v>
      </c>
    </row>
    <row r="1213" spans="1:21" ht="45" customHeight="1" x14ac:dyDescent="0.25">
      <c r="A1213" s="7" t="s">
        <v>10469</v>
      </c>
      <c r="B1213" s="2" t="s">
        <v>10470</v>
      </c>
      <c r="C1213" s="2" t="s">
        <v>8938</v>
      </c>
      <c r="D1213" s="2">
        <v>499</v>
      </c>
      <c r="E1213" s="4">
        <v>2199</v>
      </c>
      <c r="F1213" s="5">
        <v>0.77</v>
      </c>
      <c r="G1213" s="2">
        <v>3.7</v>
      </c>
      <c r="H1213" s="3">
        <v>53</v>
      </c>
      <c r="I1213" s="3">
        <f>(Table3[[#This Row],[actual_price]]-Table3[[#This Row],[discounted_price]])/Table3[[#This Row],[actual_price]]*100</f>
        <v>77.30786721236926</v>
      </c>
      <c r="J1213" s="3" t="str">
        <f>IF(Table3[[#This Row],[Discount %'[Calculated']]]&gt;=50,"Yes", "No")</f>
        <v>Yes</v>
      </c>
      <c r="K1213" s="3">
        <f>Table3[[#This Row],[actual_price]]*Table3[[#This Row],[rating]]</f>
        <v>8136.3</v>
      </c>
      <c r="L1213" s="3" t="str">
        <f>IF(Table3[[#This Row],[discounted_price]]&lt;200, "&lt;$200", IF(Table3[[#This Row],[discounted_price]]&lt;=500, "$200-$500", "&gt;$500" ))</f>
        <v>$200-$500</v>
      </c>
      <c r="M1213" s="3">
        <f>Table3[[#This Row],[rating]]+(Table3[[#This Row],[rating_count]]/1000)</f>
        <v>3.7530000000000001</v>
      </c>
      <c r="N1213" s="2" t="s">
        <v>10471</v>
      </c>
      <c r="O1213" s="2" t="s">
        <v>10472</v>
      </c>
      <c r="P1213" s="2" t="s">
        <v>10473</v>
      </c>
      <c r="Q1213" s="2" t="s">
        <v>10474</v>
      </c>
      <c r="R1213" s="2" t="s">
        <v>10475</v>
      </c>
      <c r="S1213" s="2" t="s">
        <v>10476</v>
      </c>
      <c r="T1213" s="2" t="s">
        <v>10477</v>
      </c>
      <c r="U1213" s="8" t="s">
        <v>10478</v>
      </c>
    </row>
    <row r="1214" spans="1:21" ht="45" customHeight="1" x14ac:dyDescent="0.25">
      <c r="A1214" s="7" t="s">
        <v>10479</v>
      </c>
      <c r="B1214" s="2" t="s">
        <v>10480</v>
      </c>
      <c r="C1214" s="2" t="s">
        <v>8969</v>
      </c>
      <c r="D1214" s="4">
        <v>6999</v>
      </c>
      <c r="E1214" s="4">
        <v>14999</v>
      </c>
      <c r="F1214" s="5">
        <v>0.53</v>
      </c>
      <c r="G1214" s="2">
        <v>4.0999999999999996</v>
      </c>
      <c r="H1214" s="3">
        <v>1728</v>
      </c>
      <c r="I1214" s="3">
        <f>(Table3[[#This Row],[actual_price]]-Table3[[#This Row],[discounted_price]])/Table3[[#This Row],[actual_price]]*100</f>
        <v>53.336889125941731</v>
      </c>
      <c r="J1214" s="3" t="str">
        <f>IF(Table3[[#This Row],[Discount %'[Calculated']]]&gt;=50,"Yes", "No")</f>
        <v>Yes</v>
      </c>
      <c r="K1214" s="3">
        <f>Table3[[#This Row],[actual_price]]*Table3[[#This Row],[rating]]</f>
        <v>61495.899999999994</v>
      </c>
      <c r="L1214" s="3" t="str">
        <f>IF(Table3[[#This Row],[discounted_price]]&lt;200, "&lt;$200", IF(Table3[[#This Row],[discounted_price]]&lt;=500, "$200-$500", "&gt;$500" ))</f>
        <v>&gt;$500</v>
      </c>
      <c r="M1214" s="3">
        <f>Table3[[#This Row],[rating]]+(Table3[[#This Row],[rating_count]]/1000)</f>
        <v>5.8279999999999994</v>
      </c>
      <c r="N1214" s="2" t="s">
        <v>10481</v>
      </c>
      <c r="O1214" s="2" t="s">
        <v>10482</v>
      </c>
      <c r="P1214" s="2" t="s">
        <v>10483</v>
      </c>
      <c r="Q1214" s="2" t="s">
        <v>10484</v>
      </c>
      <c r="R1214" s="2" t="s">
        <v>10485</v>
      </c>
      <c r="S1214" s="2" t="s">
        <v>10486</v>
      </c>
      <c r="T1214" s="2" t="s">
        <v>10487</v>
      </c>
      <c r="U1214" s="8" t="s">
        <v>10488</v>
      </c>
    </row>
    <row r="1215" spans="1:21" ht="45" customHeight="1" x14ac:dyDescent="0.25">
      <c r="A1215" s="7" t="s">
        <v>10489</v>
      </c>
      <c r="B1215" s="2" t="s">
        <v>10490</v>
      </c>
      <c r="C1215" s="2" t="s">
        <v>9284</v>
      </c>
      <c r="D1215" s="4">
        <v>1595</v>
      </c>
      <c r="E1215" s="4">
        <v>1799</v>
      </c>
      <c r="F1215" s="5">
        <v>0.11</v>
      </c>
      <c r="G1215" s="2">
        <v>4</v>
      </c>
      <c r="H1215" s="3">
        <v>2877</v>
      </c>
      <c r="I1215" s="3">
        <f>(Table3[[#This Row],[actual_price]]-Table3[[#This Row],[discounted_price]])/Table3[[#This Row],[actual_price]]*100</f>
        <v>11.339633129516399</v>
      </c>
      <c r="J1215" s="3" t="str">
        <f>IF(Table3[[#This Row],[Discount %'[Calculated']]]&gt;=50,"Yes", "No")</f>
        <v>No</v>
      </c>
      <c r="K1215" s="3">
        <f>Table3[[#This Row],[actual_price]]*Table3[[#This Row],[rating]]</f>
        <v>7196</v>
      </c>
      <c r="L1215" s="3" t="str">
        <f>IF(Table3[[#This Row],[discounted_price]]&lt;200, "&lt;$200", IF(Table3[[#This Row],[discounted_price]]&lt;=500, "$200-$500", "&gt;$500" ))</f>
        <v>&gt;$500</v>
      </c>
      <c r="M1215" s="3">
        <f>Table3[[#This Row],[rating]]+(Table3[[#This Row],[rating_count]]/1000)</f>
        <v>6.8769999999999998</v>
      </c>
      <c r="N1215" s="2" t="s">
        <v>10491</v>
      </c>
      <c r="O1215" s="2" t="s">
        <v>10492</v>
      </c>
      <c r="P1215" s="2" t="s">
        <v>10493</v>
      </c>
      <c r="Q1215" s="2" t="s">
        <v>10494</v>
      </c>
      <c r="R1215" s="2" t="s">
        <v>10495</v>
      </c>
      <c r="S1215" s="2" t="s">
        <v>10496</v>
      </c>
      <c r="T1215" s="2" t="s">
        <v>10497</v>
      </c>
      <c r="U1215" s="8" t="s">
        <v>10498</v>
      </c>
    </row>
    <row r="1216" spans="1:21" ht="45" customHeight="1" x14ac:dyDescent="0.25">
      <c r="A1216" s="7" t="s">
        <v>10499</v>
      </c>
      <c r="B1216" s="2" t="s">
        <v>10500</v>
      </c>
      <c r="C1216" s="2" t="s">
        <v>8699</v>
      </c>
      <c r="D1216" s="4">
        <v>1049</v>
      </c>
      <c r="E1216" s="4">
        <v>1950</v>
      </c>
      <c r="F1216" s="5">
        <v>0.46</v>
      </c>
      <c r="G1216" s="2">
        <v>3.8</v>
      </c>
      <c r="H1216" s="3">
        <v>250</v>
      </c>
      <c r="I1216" s="3">
        <f>(Table3[[#This Row],[actual_price]]-Table3[[#This Row],[discounted_price]])/Table3[[#This Row],[actual_price]]*100</f>
        <v>46.205128205128204</v>
      </c>
      <c r="J1216" s="3" t="str">
        <f>IF(Table3[[#This Row],[Discount %'[Calculated']]]&gt;=50,"Yes", "No")</f>
        <v>No</v>
      </c>
      <c r="K1216" s="3">
        <f>Table3[[#This Row],[actual_price]]*Table3[[#This Row],[rating]]</f>
        <v>7410</v>
      </c>
      <c r="L1216" s="3" t="str">
        <f>IF(Table3[[#This Row],[discounted_price]]&lt;200, "&lt;$200", IF(Table3[[#This Row],[discounted_price]]&lt;=500, "$200-$500", "&gt;$500" ))</f>
        <v>&gt;$500</v>
      </c>
      <c r="M1216" s="3">
        <f>Table3[[#This Row],[rating]]+(Table3[[#This Row],[rating_count]]/1000)</f>
        <v>4.05</v>
      </c>
      <c r="N1216" s="2" t="s">
        <v>10501</v>
      </c>
      <c r="O1216" s="2" t="s">
        <v>10502</v>
      </c>
      <c r="P1216" s="2" t="s">
        <v>10503</v>
      </c>
      <c r="Q1216" s="2" t="s">
        <v>10504</v>
      </c>
      <c r="R1216" s="2" t="s">
        <v>10505</v>
      </c>
      <c r="S1216" s="2" t="s">
        <v>10506</v>
      </c>
      <c r="T1216" s="2" t="s">
        <v>10507</v>
      </c>
      <c r="U1216" s="8" t="s">
        <v>10508</v>
      </c>
    </row>
    <row r="1217" spans="1:21" ht="45" customHeight="1" x14ac:dyDescent="0.25">
      <c r="A1217" s="7" t="s">
        <v>10509</v>
      </c>
      <c r="B1217" s="2" t="s">
        <v>10510</v>
      </c>
      <c r="C1217" s="2" t="s">
        <v>8762</v>
      </c>
      <c r="D1217" s="4">
        <v>1182</v>
      </c>
      <c r="E1217" s="4">
        <v>2995</v>
      </c>
      <c r="F1217" s="5">
        <v>0.61</v>
      </c>
      <c r="G1217" s="2">
        <v>4.2</v>
      </c>
      <c r="H1217" s="3">
        <v>5178</v>
      </c>
      <c r="I1217" s="3">
        <f>(Table3[[#This Row],[actual_price]]-Table3[[#This Row],[discounted_price]])/Table3[[#This Row],[actual_price]]*100</f>
        <v>60.534223706176959</v>
      </c>
      <c r="J1217" s="3" t="str">
        <f>IF(Table3[[#This Row],[Discount %'[Calculated']]]&gt;=50,"Yes", "No")</f>
        <v>Yes</v>
      </c>
      <c r="K1217" s="3">
        <f>Table3[[#This Row],[actual_price]]*Table3[[#This Row],[rating]]</f>
        <v>12579</v>
      </c>
      <c r="L1217" s="3" t="str">
        <f>IF(Table3[[#This Row],[discounted_price]]&lt;200, "&lt;$200", IF(Table3[[#This Row],[discounted_price]]&lt;=500, "$200-$500", "&gt;$500" ))</f>
        <v>&gt;$500</v>
      </c>
      <c r="M1217" s="3">
        <f>Table3[[#This Row],[rating]]+(Table3[[#This Row],[rating_count]]/1000)</f>
        <v>9.3780000000000001</v>
      </c>
      <c r="N1217" s="2" t="s">
        <v>10511</v>
      </c>
      <c r="O1217" s="2" t="s">
        <v>10512</v>
      </c>
      <c r="P1217" s="2" t="s">
        <v>10513</v>
      </c>
      <c r="Q1217" s="2" t="s">
        <v>10514</v>
      </c>
      <c r="R1217" s="2" t="s">
        <v>10515</v>
      </c>
      <c r="S1217" s="2" t="s">
        <v>10516</v>
      </c>
      <c r="T1217" s="2" t="s">
        <v>10517</v>
      </c>
      <c r="U1217" s="8" t="s">
        <v>10518</v>
      </c>
    </row>
    <row r="1218" spans="1:21" ht="45" customHeight="1" x14ac:dyDescent="0.25">
      <c r="A1218" s="7" t="s">
        <v>10519</v>
      </c>
      <c r="B1218" s="2" t="s">
        <v>10520</v>
      </c>
      <c r="C1218" s="2" t="s">
        <v>8574</v>
      </c>
      <c r="D1218" s="2">
        <v>499</v>
      </c>
      <c r="E1218" s="2">
        <v>999</v>
      </c>
      <c r="F1218" s="5">
        <v>0.5</v>
      </c>
      <c r="G1218" s="2">
        <v>4.5999999999999996</v>
      </c>
      <c r="H1218" s="3">
        <v>79</v>
      </c>
      <c r="I1218" s="3">
        <f>(Table3[[#This Row],[actual_price]]-Table3[[#This Row],[discounted_price]])/Table3[[#This Row],[actual_price]]*100</f>
        <v>50.050050050050054</v>
      </c>
      <c r="J1218" s="3" t="str">
        <f>IF(Table3[[#This Row],[Discount %'[Calculated']]]&gt;=50,"Yes", "No")</f>
        <v>Yes</v>
      </c>
      <c r="K1218" s="3">
        <f>Table3[[#This Row],[actual_price]]*Table3[[#This Row],[rating]]</f>
        <v>4595.3999999999996</v>
      </c>
      <c r="L1218" s="3" t="str">
        <f>IF(Table3[[#This Row],[discounted_price]]&lt;200, "&lt;$200", IF(Table3[[#This Row],[discounted_price]]&lt;=500, "$200-$500", "&gt;$500" ))</f>
        <v>$200-$500</v>
      </c>
      <c r="M1218" s="3">
        <f>Table3[[#This Row],[rating]]+(Table3[[#This Row],[rating_count]]/1000)</f>
        <v>4.6789999999999994</v>
      </c>
      <c r="N1218" s="2" t="s">
        <v>10521</v>
      </c>
      <c r="O1218" s="2" t="s">
        <v>10522</v>
      </c>
      <c r="P1218" s="2" t="s">
        <v>10523</v>
      </c>
      <c r="Q1218" s="2" t="s">
        <v>10524</v>
      </c>
      <c r="R1218" s="2" t="s">
        <v>10525</v>
      </c>
      <c r="S1218" s="2" t="s">
        <v>10526</v>
      </c>
      <c r="T1218" s="2" t="s">
        <v>10527</v>
      </c>
      <c r="U1218" s="8" t="s">
        <v>10528</v>
      </c>
    </row>
    <row r="1219" spans="1:21" ht="45" customHeight="1" x14ac:dyDescent="0.25">
      <c r="A1219" s="7" t="s">
        <v>10529</v>
      </c>
      <c r="B1219" s="2" t="s">
        <v>10530</v>
      </c>
      <c r="C1219" s="2" t="s">
        <v>10083</v>
      </c>
      <c r="D1219" s="4">
        <v>8799</v>
      </c>
      <c r="E1219" s="4">
        <v>11995</v>
      </c>
      <c r="F1219" s="5">
        <v>0.27</v>
      </c>
      <c r="G1219" s="2">
        <v>4.0999999999999996</v>
      </c>
      <c r="H1219" s="3">
        <v>4157</v>
      </c>
      <c r="I1219" s="3">
        <f>(Table3[[#This Row],[actual_price]]-Table3[[#This Row],[discounted_price]])/Table3[[#This Row],[actual_price]]*100</f>
        <v>26.644435181325555</v>
      </c>
      <c r="J1219" s="3" t="str">
        <f>IF(Table3[[#This Row],[Discount %'[Calculated']]]&gt;=50,"Yes", "No")</f>
        <v>No</v>
      </c>
      <c r="K1219" s="3">
        <f>Table3[[#This Row],[actual_price]]*Table3[[#This Row],[rating]]</f>
        <v>49179.499999999993</v>
      </c>
      <c r="L1219" s="3" t="str">
        <f>IF(Table3[[#This Row],[discounted_price]]&lt;200, "&lt;$200", IF(Table3[[#This Row],[discounted_price]]&lt;=500, "$200-$500", "&gt;$500" ))</f>
        <v>&gt;$500</v>
      </c>
      <c r="M1219" s="3">
        <f>Table3[[#This Row],[rating]]+(Table3[[#This Row],[rating_count]]/1000)</f>
        <v>8.2569999999999997</v>
      </c>
      <c r="N1219" s="2" t="s">
        <v>10531</v>
      </c>
      <c r="O1219" s="2" t="s">
        <v>10532</v>
      </c>
      <c r="P1219" s="2" t="s">
        <v>10533</v>
      </c>
      <c r="Q1219" s="2" t="s">
        <v>10534</v>
      </c>
      <c r="R1219" s="2" t="s">
        <v>10535</v>
      </c>
      <c r="S1219" s="2" t="s">
        <v>10536</v>
      </c>
      <c r="T1219" s="2" t="s">
        <v>10537</v>
      </c>
      <c r="U1219" s="8" t="s">
        <v>10538</v>
      </c>
    </row>
    <row r="1220" spans="1:21" ht="45" customHeight="1" x14ac:dyDescent="0.25">
      <c r="A1220" s="7" t="s">
        <v>10539</v>
      </c>
      <c r="B1220" s="2" t="s">
        <v>10540</v>
      </c>
      <c r="C1220" s="2" t="s">
        <v>8552</v>
      </c>
      <c r="D1220" s="4">
        <v>1529</v>
      </c>
      <c r="E1220" s="4">
        <v>2999</v>
      </c>
      <c r="F1220" s="5">
        <v>0.49</v>
      </c>
      <c r="G1220" s="2">
        <v>3.3</v>
      </c>
      <c r="H1220" s="3">
        <v>29</v>
      </c>
      <c r="I1220" s="3">
        <f>(Table3[[#This Row],[actual_price]]-Table3[[#This Row],[discounted_price]])/Table3[[#This Row],[actual_price]]*100</f>
        <v>49.016338779593198</v>
      </c>
      <c r="J1220" s="3" t="str">
        <f>IF(Table3[[#This Row],[Discount %'[Calculated']]]&gt;=50,"Yes", "No")</f>
        <v>No</v>
      </c>
      <c r="K1220" s="3">
        <f>Table3[[#This Row],[actual_price]]*Table3[[#This Row],[rating]]</f>
        <v>9896.6999999999989</v>
      </c>
      <c r="L1220" s="3" t="str">
        <f>IF(Table3[[#This Row],[discounted_price]]&lt;200, "&lt;$200", IF(Table3[[#This Row],[discounted_price]]&lt;=500, "$200-$500", "&gt;$500" ))</f>
        <v>&gt;$500</v>
      </c>
      <c r="M1220" s="3">
        <f>Table3[[#This Row],[rating]]+(Table3[[#This Row],[rating_count]]/1000)</f>
        <v>3.3289999999999997</v>
      </c>
      <c r="N1220" s="2" t="s">
        <v>10541</v>
      </c>
      <c r="O1220" s="2" t="s">
        <v>10542</v>
      </c>
      <c r="P1220" s="2" t="s">
        <v>10543</v>
      </c>
      <c r="Q1220" s="2" t="s">
        <v>10544</v>
      </c>
      <c r="R1220" s="2" t="s">
        <v>10545</v>
      </c>
      <c r="S1220" s="2" t="s">
        <v>10546</v>
      </c>
      <c r="T1220" s="2" t="s">
        <v>10547</v>
      </c>
      <c r="U1220" s="8" t="s">
        <v>10548</v>
      </c>
    </row>
    <row r="1221" spans="1:21" ht="45" customHeight="1" x14ac:dyDescent="0.25">
      <c r="A1221" s="7" t="s">
        <v>10549</v>
      </c>
      <c r="B1221" s="2" t="s">
        <v>10550</v>
      </c>
      <c r="C1221" s="2" t="s">
        <v>8699</v>
      </c>
      <c r="D1221" s="4">
        <v>1199</v>
      </c>
      <c r="E1221" s="4">
        <v>1690</v>
      </c>
      <c r="F1221" s="5">
        <v>0.28999999999999998</v>
      </c>
      <c r="G1221" s="2">
        <v>4.2</v>
      </c>
      <c r="H1221" s="3">
        <v>4580</v>
      </c>
      <c r="I1221" s="3">
        <f>(Table3[[#This Row],[actual_price]]-Table3[[#This Row],[discounted_price]])/Table3[[#This Row],[actual_price]]*100</f>
        <v>29.053254437869825</v>
      </c>
      <c r="J1221" s="3" t="str">
        <f>IF(Table3[[#This Row],[Discount %'[Calculated']]]&gt;=50,"Yes", "No")</f>
        <v>No</v>
      </c>
      <c r="K1221" s="3">
        <f>Table3[[#This Row],[actual_price]]*Table3[[#This Row],[rating]]</f>
        <v>7098</v>
      </c>
      <c r="L1221" s="3" t="str">
        <f>IF(Table3[[#This Row],[discounted_price]]&lt;200, "&lt;$200", IF(Table3[[#This Row],[discounted_price]]&lt;=500, "$200-$500", "&gt;$500" ))</f>
        <v>&gt;$500</v>
      </c>
      <c r="M1221" s="3">
        <f>Table3[[#This Row],[rating]]+(Table3[[#This Row],[rating_count]]/1000)</f>
        <v>8.7800000000000011</v>
      </c>
      <c r="N1221" s="2" t="s">
        <v>10551</v>
      </c>
      <c r="O1221" s="2" t="s">
        <v>10552</v>
      </c>
      <c r="P1221" s="2" t="s">
        <v>10553</v>
      </c>
      <c r="Q1221" s="2" t="s">
        <v>10554</v>
      </c>
      <c r="R1221" s="2" t="s">
        <v>10555</v>
      </c>
      <c r="S1221" s="2" t="s">
        <v>10556</v>
      </c>
      <c r="T1221" s="2" t="s">
        <v>10557</v>
      </c>
      <c r="U1221" s="8" t="s">
        <v>10558</v>
      </c>
    </row>
    <row r="1222" spans="1:21" ht="45" customHeight="1" x14ac:dyDescent="0.25">
      <c r="A1222" s="7" t="s">
        <v>10559</v>
      </c>
      <c r="B1222" s="2" t="s">
        <v>10560</v>
      </c>
      <c r="C1222" s="2" t="s">
        <v>9030</v>
      </c>
      <c r="D1222" s="4">
        <v>1052</v>
      </c>
      <c r="E1222" s="4">
        <v>1790</v>
      </c>
      <c r="F1222" s="5">
        <v>0.41</v>
      </c>
      <c r="G1222" s="2">
        <v>4.3</v>
      </c>
      <c r="H1222" s="3">
        <v>1404</v>
      </c>
      <c r="I1222" s="3">
        <f>(Table3[[#This Row],[actual_price]]-Table3[[#This Row],[discounted_price]])/Table3[[#This Row],[actual_price]]*100</f>
        <v>41.229050279329613</v>
      </c>
      <c r="J1222" s="3" t="str">
        <f>IF(Table3[[#This Row],[Discount %'[Calculated']]]&gt;=50,"Yes", "No")</f>
        <v>No</v>
      </c>
      <c r="K1222" s="3">
        <f>Table3[[#This Row],[actual_price]]*Table3[[#This Row],[rating]]</f>
        <v>7697</v>
      </c>
      <c r="L1222" s="3" t="str">
        <f>IF(Table3[[#This Row],[discounted_price]]&lt;200, "&lt;$200", IF(Table3[[#This Row],[discounted_price]]&lt;=500, "$200-$500", "&gt;$500" ))</f>
        <v>&gt;$500</v>
      </c>
      <c r="M1222" s="3">
        <f>Table3[[#This Row],[rating]]+(Table3[[#This Row],[rating_count]]/1000)</f>
        <v>5.7039999999999997</v>
      </c>
      <c r="N1222" s="2" t="s">
        <v>10561</v>
      </c>
      <c r="O1222" s="2" t="s">
        <v>10562</v>
      </c>
      <c r="P1222" s="2" t="s">
        <v>10563</v>
      </c>
      <c r="Q1222" s="2" t="s">
        <v>10564</v>
      </c>
      <c r="R1222" s="2" t="s">
        <v>10565</v>
      </c>
      <c r="S1222" s="2" t="s">
        <v>10566</v>
      </c>
      <c r="T1222" s="2" t="s">
        <v>10567</v>
      </c>
      <c r="U1222" s="8" t="s">
        <v>10568</v>
      </c>
    </row>
    <row r="1223" spans="1:21" ht="45" customHeight="1" x14ac:dyDescent="0.25">
      <c r="A1223" s="7" t="s">
        <v>10569</v>
      </c>
      <c r="B1223" s="2" t="s">
        <v>10570</v>
      </c>
      <c r="C1223" s="2" t="s">
        <v>10571</v>
      </c>
      <c r="D1223" s="4">
        <v>6499</v>
      </c>
      <c r="E1223" s="4">
        <v>8995</v>
      </c>
      <c r="F1223" s="5">
        <v>0.28000000000000003</v>
      </c>
      <c r="G1223" s="2">
        <v>4.3</v>
      </c>
      <c r="H1223" s="3">
        <v>2810</v>
      </c>
      <c r="I1223" s="3">
        <f>(Table3[[#This Row],[actual_price]]-Table3[[#This Row],[discounted_price]])/Table3[[#This Row],[actual_price]]*100</f>
        <v>27.74874930516954</v>
      </c>
      <c r="J1223" s="3" t="str">
        <f>IF(Table3[[#This Row],[Discount %'[Calculated']]]&gt;=50,"Yes", "No")</f>
        <v>No</v>
      </c>
      <c r="K1223" s="3">
        <f>Table3[[#This Row],[actual_price]]*Table3[[#This Row],[rating]]</f>
        <v>38678.5</v>
      </c>
      <c r="L1223" s="3" t="str">
        <f>IF(Table3[[#This Row],[discounted_price]]&lt;200, "&lt;$200", IF(Table3[[#This Row],[discounted_price]]&lt;=500, "$200-$500", "&gt;$500" ))</f>
        <v>&gt;$500</v>
      </c>
      <c r="M1223" s="3">
        <f>Table3[[#This Row],[rating]]+(Table3[[#This Row],[rating_count]]/1000)</f>
        <v>7.1099999999999994</v>
      </c>
      <c r="N1223" s="2" t="s">
        <v>10572</v>
      </c>
      <c r="O1223" s="2" t="s">
        <v>10573</v>
      </c>
      <c r="P1223" s="2" t="s">
        <v>10574</v>
      </c>
      <c r="Q1223" s="2" t="s">
        <v>10575</v>
      </c>
      <c r="R1223" s="2" t="s">
        <v>10576</v>
      </c>
      <c r="S1223" s="2" t="s">
        <v>10577</v>
      </c>
      <c r="T1223" s="2" t="s">
        <v>10578</v>
      </c>
      <c r="U1223" s="8" t="s">
        <v>10579</v>
      </c>
    </row>
    <row r="1224" spans="1:21" ht="45" customHeight="1" x14ac:dyDescent="0.25">
      <c r="A1224" s="7" t="s">
        <v>10580</v>
      </c>
      <c r="B1224" s="2" t="s">
        <v>10581</v>
      </c>
      <c r="C1224" s="2" t="s">
        <v>9243</v>
      </c>
      <c r="D1224" s="2">
        <v>239</v>
      </c>
      <c r="E1224" s="2">
        <v>239</v>
      </c>
      <c r="F1224" s="5">
        <v>0</v>
      </c>
      <c r="G1224" s="2">
        <v>4.3</v>
      </c>
      <c r="H1224" s="3">
        <v>7</v>
      </c>
      <c r="I1224" s="3">
        <f>(Table3[[#This Row],[actual_price]]-Table3[[#This Row],[discounted_price]])/Table3[[#This Row],[actual_price]]*100</f>
        <v>0</v>
      </c>
      <c r="J1224" s="3" t="str">
        <f>IF(Table3[[#This Row],[Discount %'[Calculated']]]&gt;=50,"Yes", "No")</f>
        <v>No</v>
      </c>
      <c r="K1224" s="3">
        <f>Table3[[#This Row],[actual_price]]*Table3[[#This Row],[rating]]</f>
        <v>1027.7</v>
      </c>
      <c r="L1224" s="3" t="str">
        <f>IF(Table3[[#This Row],[discounted_price]]&lt;200, "&lt;$200", IF(Table3[[#This Row],[discounted_price]]&lt;=500, "$200-$500", "&gt;$500" ))</f>
        <v>$200-$500</v>
      </c>
      <c r="M1224" s="3">
        <f>Table3[[#This Row],[rating]]+(Table3[[#This Row],[rating_count]]/1000)</f>
        <v>4.3069999999999995</v>
      </c>
      <c r="N1224" s="2" t="s">
        <v>10582</v>
      </c>
      <c r="O1224" s="2" t="s">
        <v>10583</v>
      </c>
      <c r="P1224" s="2" t="s">
        <v>10584</v>
      </c>
      <c r="Q1224" s="2" t="s">
        <v>10585</v>
      </c>
      <c r="R1224" s="2" t="s">
        <v>10586</v>
      </c>
      <c r="S1224" s="2" t="s">
        <v>10587</v>
      </c>
      <c r="T1224" s="2" t="s">
        <v>10588</v>
      </c>
      <c r="U1224" s="8" t="s">
        <v>10589</v>
      </c>
    </row>
    <row r="1225" spans="1:21" ht="45" customHeight="1" x14ac:dyDescent="0.25">
      <c r="A1225" s="7" t="s">
        <v>10590</v>
      </c>
      <c r="B1225" s="2" t="s">
        <v>10591</v>
      </c>
      <c r="C1225" s="2" t="s">
        <v>8688</v>
      </c>
      <c r="D1225" s="2">
        <v>699</v>
      </c>
      <c r="E1225" s="4">
        <v>1599</v>
      </c>
      <c r="F1225" s="5">
        <v>0.56000000000000005</v>
      </c>
      <c r="G1225" s="2">
        <v>4.7</v>
      </c>
      <c r="H1225" s="3">
        <v>1729</v>
      </c>
      <c r="I1225" s="3">
        <f>(Table3[[#This Row],[actual_price]]-Table3[[#This Row],[discounted_price]])/Table3[[#This Row],[actual_price]]*100</f>
        <v>56.285178236397748</v>
      </c>
      <c r="J1225" s="3" t="str">
        <f>IF(Table3[[#This Row],[Discount %'[Calculated']]]&gt;=50,"Yes", "No")</f>
        <v>Yes</v>
      </c>
      <c r="K1225" s="3">
        <f>Table3[[#This Row],[actual_price]]*Table3[[#This Row],[rating]]</f>
        <v>7515.3</v>
      </c>
      <c r="L1225" s="3" t="str">
        <f>IF(Table3[[#This Row],[discounted_price]]&lt;200, "&lt;$200", IF(Table3[[#This Row],[discounted_price]]&lt;=500, "$200-$500", "&gt;$500" ))</f>
        <v>&gt;$500</v>
      </c>
      <c r="M1225" s="3">
        <f>Table3[[#This Row],[rating]]+(Table3[[#This Row],[rating_count]]/1000)</f>
        <v>6.4290000000000003</v>
      </c>
      <c r="N1225" s="2" t="s">
        <v>10592</v>
      </c>
      <c r="O1225" s="2" t="s">
        <v>10593</v>
      </c>
      <c r="P1225" s="2" t="s">
        <v>10594</v>
      </c>
      <c r="Q1225" s="2" t="s">
        <v>10595</v>
      </c>
      <c r="R1225" s="2" t="s">
        <v>10596</v>
      </c>
      <c r="S1225" s="2" t="s">
        <v>10597</v>
      </c>
      <c r="T1225" s="2" t="s">
        <v>10598</v>
      </c>
      <c r="U1225" s="8" t="s">
        <v>10599</v>
      </c>
    </row>
    <row r="1226" spans="1:21" ht="45" customHeight="1" x14ac:dyDescent="0.25">
      <c r="A1226" s="7" t="s">
        <v>10600</v>
      </c>
      <c r="B1226" s="2" t="s">
        <v>10601</v>
      </c>
      <c r="C1226" s="2" t="s">
        <v>10602</v>
      </c>
      <c r="D1226" s="4">
        <v>2599</v>
      </c>
      <c r="E1226" s="4">
        <v>4290</v>
      </c>
      <c r="F1226" s="5">
        <v>0.39</v>
      </c>
      <c r="G1226" s="2">
        <v>4.4000000000000004</v>
      </c>
      <c r="H1226" s="3">
        <v>2116</v>
      </c>
      <c r="I1226" s="3">
        <f>(Table3[[#This Row],[actual_price]]-Table3[[#This Row],[discounted_price]])/Table3[[#This Row],[actual_price]]*100</f>
        <v>39.417249417249415</v>
      </c>
      <c r="J1226" s="3" t="str">
        <f>IF(Table3[[#This Row],[Discount %'[Calculated']]]&gt;=50,"Yes", "No")</f>
        <v>No</v>
      </c>
      <c r="K1226" s="3">
        <f>Table3[[#This Row],[actual_price]]*Table3[[#This Row],[rating]]</f>
        <v>18876</v>
      </c>
      <c r="L1226" s="3" t="str">
        <f>IF(Table3[[#This Row],[discounted_price]]&lt;200, "&lt;$200", IF(Table3[[#This Row],[discounted_price]]&lt;=500, "$200-$500", "&gt;$500" ))</f>
        <v>&gt;$500</v>
      </c>
      <c r="M1226" s="3">
        <f>Table3[[#This Row],[rating]]+(Table3[[#This Row],[rating_count]]/1000)</f>
        <v>6.516</v>
      </c>
      <c r="N1226" s="2" t="s">
        <v>10603</v>
      </c>
      <c r="O1226" s="2" t="s">
        <v>10604</v>
      </c>
      <c r="P1226" s="2" t="s">
        <v>10605</v>
      </c>
      <c r="Q1226" s="2" t="s">
        <v>10606</v>
      </c>
      <c r="R1226" s="2" t="s">
        <v>10607</v>
      </c>
      <c r="S1226" s="2" t="s">
        <v>10608</v>
      </c>
      <c r="T1226" s="2" t="s">
        <v>10609</v>
      </c>
      <c r="U1226" s="8" t="s">
        <v>10610</v>
      </c>
    </row>
    <row r="1227" spans="1:21" ht="45" customHeight="1" x14ac:dyDescent="0.25">
      <c r="A1227" s="7" t="s">
        <v>10611</v>
      </c>
      <c r="B1227" s="2" t="s">
        <v>10612</v>
      </c>
      <c r="C1227" s="2" t="s">
        <v>8969</v>
      </c>
      <c r="D1227" s="4">
        <v>1547</v>
      </c>
      <c r="E1227" s="4">
        <v>2890</v>
      </c>
      <c r="F1227" s="5">
        <v>0.46</v>
      </c>
      <c r="G1227" s="2">
        <v>3.9</v>
      </c>
      <c r="H1227" s="3">
        <v>463</v>
      </c>
      <c r="I1227" s="3">
        <f>(Table3[[#This Row],[actual_price]]-Table3[[#This Row],[discounted_price]])/Table3[[#This Row],[actual_price]]*100</f>
        <v>46.470588235294116</v>
      </c>
      <c r="J1227" s="3" t="str">
        <f>IF(Table3[[#This Row],[Discount %'[Calculated']]]&gt;=50,"Yes", "No")</f>
        <v>No</v>
      </c>
      <c r="K1227" s="3">
        <f>Table3[[#This Row],[actual_price]]*Table3[[#This Row],[rating]]</f>
        <v>11271</v>
      </c>
      <c r="L1227" s="3" t="str">
        <f>IF(Table3[[#This Row],[discounted_price]]&lt;200, "&lt;$200", IF(Table3[[#This Row],[discounted_price]]&lt;=500, "$200-$500", "&gt;$500" ))</f>
        <v>&gt;$500</v>
      </c>
      <c r="M1227" s="3">
        <f>Table3[[#This Row],[rating]]+(Table3[[#This Row],[rating_count]]/1000)</f>
        <v>4.3629999999999995</v>
      </c>
      <c r="N1227" s="2" t="s">
        <v>10613</v>
      </c>
      <c r="O1227" s="2" t="s">
        <v>10614</v>
      </c>
      <c r="P1227" s="2" t="s">
        <v>10615</v>
      </c>
      <c r="Q1227" s="2" t="s">
        <v>10616</v>
      </c>
      <c r="R1227" s="2" t="s">
        <v>10617</v>
      </c>
      <c r="S1227" s="2" t="s">
        <v>10618</v>
      </c>
      <c r="T1227" s="2" t="s">
        <v>10619</v>
      </c>
      <c r="U1227" s="8" t="s">
        <v>10620</v>
      </c>
    </row>
    <row r="1228" spans="1:21" ht="45" customHeight="1" x14ac:dyDescent="0.25">
      <c r="A1228" s="7" t="s">
        <v>10621</v>
      </c>
      <c r="B1228" s="2" t="s">
        <v>10622</v>
      </c>
      <c r="C1228" s="2" t="s">
        <v>8688</v>
      </c>
      <c r="D1228" s="2">
        <v>499</v>
      </c>
      <c r="E1228" s="4">
        <v>1299</v>
      </c>
      <c r="F1228" s="5">
        <v>0.62</v>
      </c>
      <c r="G1228" s="2">
        <v>4.7</v>
      </c>
      <c r="H1228" s="3">
        <v>54</v>
      </c>
      <c r="I1228" s="3">
        <f>(Table3[[#This Row],[actual_price]]-Table3[[#This Row],[discounted_price]])/Table3[[#This Row],[actual_price]]*100</f>
        <v>61.585835257890686</v>
      </c>
      <c r="J1228" s="3" t="str">
        <f>IF(Table3[[#This Row],[Discount %'[Calculated']]]&gt;=50,"Yes", "No")</f>
        <v>Yes</v>
      </c>
      <c r="K1228" s="3">
        <f>Table3[[#This Row],[actual_price]]*Table3[[#This Row],[rating]]</f>
        <v>6105.3</v>
      </c>
      <c r="L1228" s="3" t="str">
        <f>IF(Table3[[#This Row],[discounted_price]]&lt;200, "&lt;$200", IF(Table3[[#This Row],[discounted_price]]&lt;=500, "$200-$500", "&gt;$500" ))</f>
        <v>$200-$500</v>
      </c>
      <c r="M1228" s="3">
        <f>Table3[[#This Row],[rating]]+(Table3[[#This Row],[rating_count]]/1000)</f>
        <v>4.7540000000000004</v>
      </c>
      <c r="N1228" s="2" t="s">
        <v>10623</v>
      </c>
      <c r="O1228" s="2" t="s">
        <v>10624</v>
      </c>
      <c r="P1228" s="2" t="s">
        <v>10625</v>
      </c>
      <c r="Q1228" s="2" t="s">
        <v>10626</v>
      </c>
      <c r="R1228" s="2" t="s">
        <v>10627</v>
      </c>
      <c r="S1228" s="2" t="s">
        <v>10628</v>
      </c>
      <c r="T1228" s="2" t="s">
        <v>10629</v>
      </c>
      <c r="U1228" s="8" t="s">
        <v>10630</v>
      </c>
    </row>
    <row r="1229" spans="1:21" ht="45" customHeight="1" x14ac:dyDescent="0.25">
      <c r="A1229" s="7" t="s">
        <v>10631</v>
      </c>
      <c r="B1229" s="2" t="s">
        <v>10632</v>
      </c>
      <c r="C1229" s="2" t="s">
        <v>8844</v>
      </c>
      <c r="D1229" s="2">
        <v>510</v>
      </c>
      <c r="E1229" s="2">
        <v>640</v>
      </c>
      <c r="F1229" s="5">
        <v>0.2</v>
      </c>
      <c r="G1229" s="2">
        <v>4.0999999999999996</v>
      </c>
      <c r="H1229" s="3">
        <v>7229</v>
      </c>
      <c r="I1229" s="3">
        <f>(Table3[[#This Row],[actual_price]]-Table3[[#This Row],[discounted_price]])/Table3[[#This Row],[actual_price]]*100</f>
        <v>20.3125</v>
      </c>
      <c r="J1229" s="3" t="str">
        <f>IF(Table3[[#This Row],[Discount %'[Calculated']]]&gt;=50,"Yes", "No")</f>
        <v>No</v>
      </c>
      <c r="K1229" s="3">
        <f>Table3[[#This Row],[actual_price]]*Table3[[#This Row],[rating]]</f>
        <v>2624</v>
      </c>
      <c r="L1229" s="3" t="str">
        <f>IF(Table3[[#This Row],[discounted_price]]&lt;200, "&lt;$200", IF(Table3[[#This Row],[discounted_price]]&lt;=500, "$200-$500", "&gt;$500" ))</f>
        <v>&gt;$500</v>
      </c>
      <c r="M1229" s="3">
        <f>Table3[[#This Row],[rating]]+(Table3[[#This Row],[rating_count]]/1000)</f>
        <v>11.329000000000001</v>
      </c>
      <c r="N1229" s="2" t="s">
        <v>10633</v>
      </c>
      <c r="O1229" s="2" t="s">
        <v>10634</v>
      </c>
      <c r="P1229" s="2" t="s">
        <v>10635</v>
      </c>
      <c r="Q1229" s="2" t="s">
        <v>10636</v>
      </c>
      <c r="R1229" s="2" t="s">
        <v>10637</v>
      </c>
      <c r="S1229" s="2" t="s">
        <v>10638</v>
      </c>
      <c r="T1229" s="2" t="s">
        <v>10639</v>
      </c>
      <c r="U1229" s="8" t="s">
        <v>10640</v>
      </c>
    </row>
    <row r="1230" spans="1:21" ht="45" customHeight="1" x14ac:dyDescent="0.25">
      <c r="A1230" s="7" t="s">
        <v>10641</v>
      </c>
      <c r="B1230" s="2" t="s">
        <v>10642</v>
      </c>
      <c r="C1230" s="2" t="s">
        <v>8721</v>
      </c>
      <c r="D1230" s="4">
        <v>1899</v>
      </c>
      <c r="E1230" s="4">
        <v>3790</v>
      </c>
      <c r="F1230" s="5">
        <v>0.5</v>
      </c>
      <c r="G1230" s="2">
        <v>3.8</v>
      </c>
      <c r="H1230" s="3">
        <v>3842</v>
      </c>
      <c r="I1230" s="3">
        <f>(Table3[[#This Row],[actual_price]]-Table3[[#This Row],[discounted_price]])/Table3[[#This Row],[actual_price]]*100</f>
        <v>49.894459102902374</v>
      </c>
      <c r="J1230" s="3" t="str">
        <f>IF(Table3[[#This Row],[Discount %'[Calculated']]]&gt;=50,"Yes", "No")</f>
        <v>No</v>
      </c>
      <c r="K1230" s="3">
        <f>Table3[[#This Row],[actual_price]]*Table3[[#This Row],[rating]]</f>
        <v>14402</v>
      </c>
      <c r="L1230" s="3" t="str">
        <f>IF(Table3[[#This Row],[discounted_price]]&lt;200, "&lt;$200", IF(Table3[[#This Row],[discounted_price]]&lt;=500, "$200-$500", "&gt;$500" ))</f>
        <v>&gt;$500</v>
      </c>
      <c r="M1230" s="3">
        <f>Table3[[#This Row],[rating]]+(Table3[[#This Row],[rating_count]]/1000)</f>
        <v>7.6419999999999995</v>
      </c>
      <c r="N1230" s="2" t="s">
        <v>10643</v>
      </c>
      <c r="O1230" s="2" t="s">
        <v>10644</v>
      </c>
      <c r="P1230" s="2" t="s">
        <v>10645</v>
      </c>
      <c r="Q1230" s="2" t="s">
        <v>10646</v>
      </c>
      <c r="R1230" s="2" t="s">
        <v>10647</v>
      </c>
      <c r="S1230" s="2" t="s">
        <v>10648</v>
      </c>
      <c r="T1230" s="2" t="s">
        <v>10649</v>
      </c>
      <c r="U1230" s="8" t="s">
        <v>10650</v>
      </c>
    </row>
    <row r="1231" spans="1:21" ht="45" customHeight="1" x14ac:dyDescent="0.25">
      <c r="A1231" s="7" t="s">
        <v>10651</v>
      </c>
      <c r="B1231" s="2" t="s">
        <v>10652</v>
      </c>
      <c r="C1231" s="2" t="s">
        <v>8721</v>
      </c>
      <c r="D1231" s="4">
        <v>2599</v>
      </c>
      <c r="E1231" s="4">
        <v>4560</v>
      </c>
      <c r="F1231" s="5">
        <v>0.43</v>
      </c>
      <c r="G1231" s="2">
        <v>4.4000000000000004</v>
      </c>
      <c r="H1231" s="3">
        <v>646</v>
      </c>
      <c r="I1231" s="3">
        <f>(Table3[[#This Row],[actual_price]]-Table3[[#This Row],[discounted_price]])/Table3[[#This Row],[actual_price]]*100</f>
        <v>43.004385964912281</v>
      </c>
      <c r="J1231" s="3" t="str">
        <f>IF(Table3[[#This Row],[Discount %'[Calculated']]]&gt;=50,"Yes", "No")</f>
        <v>No</v>
      </c>
      <c r="K1231" s="3">
        <f>Table3[[#This Row],[actual_price]]*Table3[[#This Row],[rating]]</f>
        <v>20064</v>
      </c>
      <c r="L1231" s="3" t="str">
        <f>IF(Table3[[#This Row],[discounted_price]]&lt;200, "&lt;$200", IF(Table3[[#This Row],[discounted_price]]&lt;=500, "$200-$500", "&gt;$500" ))</f>
        <v>&gt;$500</v>
      </c>
      <c r="M1231" s="3">
        <f>Table3[[#This Row],[rating]]+(Table3[[#This Row],[rating_count]]/1000)</f>
        <v>5.0460000000000003</v>
      </c>
      <c r="N1231" s="2" t="s">
        <v>10653</v>
      </c>
      <c r="O1231" s="2" t="s">
        <v>10654</v>
      </c>
      <c r="P1231" s="2" t="s">
        <v>10655</v>
      </c>
      <c r="Q1231" s="2" t="s">
        <v>10656</v>
      </c>
      <c r="R1231" s="2" t="s">
        <v>10657</v>
      </c>
      <c r="S1231" s="2" t="s">
        <v>10658</v>
      </c>
      <c r="T1231" s="2" t="s">
        <v>8728</v>
      </c>
      <c r="U1231" s="8" t="s">
        <v>10659</v>
      </c>
    </row>
    <row r="1232" spans="1:21" ht="45" customHeight="1" x14ac:dyDescent="0.25">
      <c r="A1232" s="7" t="s">
        <v>10660</v>
      </c>
      <c r="B1232" s="2" t="s">
        <v>10661</v>
      </c>
      <c r="C1232" s="2" t="s">
        <v>9030</v>
      </c>
      <c r="D1232" s="4">
        <v>1199</v>
      </c>
      <c r="E1232" s="4">
        <v>3500</v>
      </c>
      <c r="F1232" s="5">
        <v>0.66</v>
      </c>
      <c r="G1232" s="2">
        <v>4.3</v>
      </c>
      <c r="H1232" s="3">
        <v>1802</v>
      </c>
      <c r="I1232" s="3">
        <f>(Table3[[#This Row],[actual_price]]-Table3[[#This Row],[discounted_price]])/Table3[[#This Row],[actual_price]]*100</f>
        <v>65.742857142857147</v>
      </c>
      <c r="J1232" s="3" t="str">
        <f>IF(Table3[[#This Row],[Discount %'[Calculated']]]&gt;=50,"Yes", "No")</f>
        <v>Yes</v>
      </c>
      <c r="K1232" s="3">
        <f>Table3[[#This Row],[actual_price]]*Table3[[#This Row],[rating]]</f>
        <v>15050</v>
      </c>
      <c r="L1232" s="3" t="str">
        <f>IF(Table3[[#This Row],[discounted_price]]&lt;200, "&lt;$200", IF(Table3[[#This Row],[discounted_price]]&lt;=500, "$200-$500", "&gt;$500" ))</f>
        <v>&gt;$500</v>
      </c>
      <c r="M1232" s="3">
        <f>Table3[[#This Row],[rating]]+(Table3[[#This Row],[rating_count]]/1000)</f>
        <v>6.1020000000000003</v>
      </c>
      <c r="N1232" s="2" t="s">
        <v>10662</v>
      </c>
      <c r="O1232" s="2" t="s">
        <v>10663</v>
      </c>
      <c r="P1232" s="2" t="s">
        <v>10664</v>
      </c>
      <c r="Q1232" s="2" t="s">
        <v>10665</v>
      </c>
      <c r="R1232" s="2" t="s">
        <v>10666</v>
      </c>
      <c r="S1232" s="2" t="s">
        <v>10667</v>
      </c>
      <c r="T1232" s="2" t="s">
        <v>10668</v>
      </c>
      <c r="U1232" s="8" t="s">
        <v>10669</v>
      </c>
    </row>
    <row r="1233" spans="1:21" ht="45" customHeight="1" x14ac:dyDescent="0.25">
      <c r="A1233" s="7" t="s">
        <v>10670</v>
      </c>
      <c r="B1233" s="2" t="s">
        <v>10671</v>
      </c>
      <c r="C1233" s="2" t="s">
        <v>8721</v>
      </c>
      <c r="D1233" s="2">
        <v>999</v>
      </c>
      <c r="E1233" s="4">
        <v>2600</v>
      </c>
      <c r="F1233" s="5">
        <v>0.62</v>
      </c>
      <c r="G1233" s="2">
        <v>3.4</v>
      </c>
      <c r="H1233" s="3">
        <v>252</v>
      </c>
      <c r="I1233" s="3">
        <f>(Table3[[#This Row],[actual_price]]-Table3[[#This Row],[discounted_price]])/Table3[[#This Row],[actual_price]]*100</f>
        <v>61.576923076923073</v>
      </c>
      <c r="J1233" s="3" t="str">
        <f>IF(Table3[[#This Row],[Discount %'[Calculated']]]&gt;=50,"Yes", "No")</f>
        <v>Yes</v>
      </c>
      <c r="K1233" s="3">
        <f>Table3[[#This Row],[actual_price]]*Table3[[#This Row],[rating]]</f>
        <v>8840</v>
      </c>
      <c r="L1233" s="3" t="str">
        <f>IF(Table3[[#This Row],[discounted_price]]&lt;200, "&lt;$200", IF(Table3[[#This Row],[discounted_price]]&lt;=500, "$200-$500", "&gt;$500" ))</f>
        <v>&gt;$500</v>
      </c>
      <c r="M1233" s="3">
        <f>Table3[[#This Row],[rating]]+(Table3[[#This Row],[rating_count]]/1000)</f>
        <v>3.6520000000000001</v>
      </c>
      <c r="N1233" s="2" t="s">
        <v>10672</v>
      </c>
      <c r="O1233" s="2" t="s">
        <v>10673</v>
      </c>
      <c r="P1233" s="2" t="s">
        <v>10674</v>
      </c>
      <c r="Q1233" s="2" t="s">
        <v>10675</v>
      </c>
      <c r="R1233" s="2" t="s">
        <v>10676</v>
      </c>
      <c r="S1233" s="2" t="s">
        <v>10677</v>
      </c>
      <c r="T1233" s="2" t="s">
        <v>10678</v>
      </c>
      <c r="U1233" s="8" t="s">
        <v>10679</v>
      </c>
    </row>
    <row r="1234" spans="1:21" ht="45" customHeight="1" x14ac:dyDescent="0.25">
      <c r="A1234" s="7" t="s">
        <v>10680</v>
      </c>
      <c r="B1234" s="2" t="s">
        <v>10681</v>
      </c>
      <c r="C1234" s="2" t="s">
        <v>8647</v>
      </c>
      <c r="D1234" s="4">
        <v>1999</v>
      </c>
      <c r="E1234" s="4">
        <v>3300</v>
      </c>
      <c r="F1234" s="5">
        <v>0.39</v>
      </c>
      <c r="G1234" s="2">
        <v>4.2</v>
      </c>
      <c r="H1234" s="3">
        <v>780</v>
      </c>
      <c r="I1234" s="3">
        <f>(Table3[[#This Row],[actual_price]]-Table3[[#This Row],[discounted_price]])/Table3[[#This Row],[actual_price]]*100</f>
        <v>39.424242424242422</v>
      </c>
      <c r="J1234" s="3" t="str">
        <f>IF(Table3[[#This Row],[Discount %'[Calculated']]]&gt;=50,"Yes", "No")</f>
        <v>No</v>
      </c>
      <c r="K1234" s="3">
        <f>Table3[[#This Row],[actual_price]]*Table3[[#This Row],[rating]]</f>
        <v>13860</v>
      </c>
      <c r="L1234" s="3" t="str">
        <f>IF(Table3[[#This Row],[discounted_price]]&lt;200, "&lt;$200", IF(Table3[[#This Row],[discounted_price]]&lt;=500, "$200-$500", "&gt;$500" ))</f>
        <v>&gt;$500</v>
      </c>
      <c r="M1234" s="3">
        <f>Table3[[#This Row],[rating]]+(Table3[[#This Row],[rating_count]]/1000)</f>
        <v>4.9800000000000004</v>
      </c>
      <c r="N1234" s="2" t="s">
        <v>10682</v>
      </c>
      <c r="O1234" s="2" t="s">
        <v>10683</v>
      </c>
      <c r="P1234" s="2" t="s">
        <v>10684</v>
      </c>
      <c r="Q1234" s="2" t="s">
        <v>10685</v>
      </c>
      <c r="R1234" s="2" t="s">
        <v>10686</v>
      </c>
      <c r="S1234" s="2" t="s">
        <v>10687</v>
      </c>
      <c r="T1234" s="2" t="s">
        <v>10688</v>
      </c>
      <c r="U1234" s="8" t="s">
        <v>10689</v>
      </c>
    </row>
    <row r="1235" spans="1:21" ht="45" customHeight="1" x14ac:dyDescent="0.25">
      <c r="A1235" s="7" t="s">
        <v>10690</v>
      </c>
      <c r="B1235" s="2" t="s">
        <v>10691</v>
      </c>
      <c r="C1235" s="2" t="s">
        <v>8688</v>
      </c>
      <c r="D1235" s="2">
        <v>210</v>
      </c>
      <c r="E1235" s="2">
        <v>699</v>
      </c>
      <c r="F1235" s="5">
        <v>0.7</v>
      </c>
      <c r="G1235" s="2">
        <v>3.7</v>
      </c>
      <c r="H1235" s="3">
        <v>74</v>
      </c>
      <c r="I1235" s="3">
        <f>(Table3[[#This Row],[actual_price]]-Table3[[#This Row],[discounted_price]])/Table3[[#This Row],[actual_price]]*100</f>
        <v>69.957081545064383</v>
      </c>
      <c r="J1235" s="3" t="str">
        <f>IF(Table3[[#This Row],[Discount %'[Calculated']]]&gt;=50,"Yes", "No")</f>
        <v>Yes</v>
      </c>
      <c r="K1235" s="3">
        <f>Table3[[#This Row],[actual_price]]*Table3[[#This Row],[rating]]</f>
        <v>2586.3000000000002</v>
      </c>
      <c r="L1235" s="3" t="str">
        <f>IF(Table3[[#This Row],[discounted_price]]&lt;200, "&lt;$200", IF(Table3[[#This Row],[discounted_price]]&lt;=500, "$200-$500", "&gt;$500" ))</f>
        <v>$200-$500</v>
      </c>
      <c r="M1235" s="3">
        <f>Table3[[#This Row],[rating]]+(Table3[[#This Row],[rating_count]]/1000)</f>
        <v>3.774</v>
      </c>
      <c r="N1235" s="2" t="s">
        <v>10692</v>
      </c>
      <c r="O1235" s="2" t="s">
        <v>10693</v>
      </c>
      <c r="P1235" s="2" t="s">
        <v>10694</v>
      </c>
      <c r="Q1235" s="2" t="s">
        <v>10695</v>
      </c>
      <c r="R1235" s="2" t="s">
        <v>10696</v>
      </c>
      <c r="S1235" s="2" t="s">
        <v>10697</v>
      </c>
      <c r="T1235" s="2" t="s">
        <v>10698</v>
      </c>
      <c r="U1235" s="8" t="s">
        <v>10699</v>
      </c>
    </row>
    <row r="1236" spans="1:21" ht="45" customHeight="1" x14ac:dyDescent="0.25">
      <c r="A1236" s="7" t="s">
        <v>10700</v>
      </c>
      <c r="B1236" s="2" t="s">
        <v>10701</v>
      </c>
      <c r="C1236" s="2" t="s">
        <v>10083</v>
      </c>
      <c r="D1236" s="4">
        <v>14499</v>
      </c>
      <c r="E1236" s="4">
        <v>23559</v>
      </c>
      <c r="F1236" s="5">
        <v>0.38</v>
      </c>
      <c r="G1236" s="2">
        <v>4.3</v>
      </c>
      <c r="H1236" s="3">
        <v>2026</v>
      </c>
      <c r="I1236" s="3">
        <f>(Table3[[#This Row],[actual_price]]-Table3[[#This Row],[discounted_price]])/Table3[[#This Row],[actual_price]]*100</f>
        <v>38.456640774226408</v>
      </c>
      <c r="J1236" s="3" t="str">
        <f>IF(Table3[[#This Row],[Discount %'[Calculated']]]&gt;=50,"Yes", "No")</f>
        <v>No</v>
      </c>
      <c r="K1236" s="3">
        <f>Table3[[#This Row],[actual_price]]*Table3[[#This Row],[rating]]</f>
        <v>101303.7</v>
      </c>
      <c r="L1236" s="3" t="str">
        <f>IF(Table3[[#This Row],[discounted_price]]&lt;200, "&lt;$200", IF(Table3[[#This Row],[discounted_price]]&lt;=500, "$200-$500", "&gt;$500" ))</f>
        <v>&gt;$500</v>
      </c>
      <c r="M1236" s="3">
        <f>Table3[[#This Row],[rating]]+(Table3[[#This Row],[rating_count]]/1000)</f>
        <v>6.3259999999999996</v>
      </c>
      <c r="N1236" s="2" t="s">
        <v>10702</v>
      </c>
      <c r="O1236" s="2" t="s">
        <v>10703</v>
      </c>
      <c r="P1236" s="2" t="s">
        <v>10704</v>
      </c>
      <c r="Q1236" s="2" t="s">
        <v>10705</v>
      </c>
      <c r="R1236" s="2" t="s">
        <v>10706</v>
      </c>
      <c r="S1236" s="2" t="s">
        <v>10707</v>
      </c>
      <c r="T1236" s="2" t="s">
        <v>10708</v>
      </c>
      <c r="U1236" s="8" t="s">
        <v>10709</v>
      </c>
    </row>
    <row r="1237" spans="1:21" ht="45" customHeight="1" x14ac:dyDescent="0.25">
      <c r="A1237" s="7" t="s">
        <v>10710</v>
      </c>
      <c r="B1237" s="2" t="s">
        <v>10711</v>
      </c>
      <c r="C1237" s="2" t="s">
        <v>8886</v>
      </c>
      <c r="D1237" s="2">
        <v>950</v>
      </c>
      <c r="E1237" s="4">
        <v>1599</v>
      </c>
      <c r="F1237" s="5">
        <v>0.41</v>
      </c>
      <c r="G1237" s="2">
        <v>4.3</v>
      </c>
      <c r="H1237" s="3">
        <v>5911</v>
      </c>
      <c r="I1237" s="3">
        <f>(Table3[[#This Row],[actual_price]]-Table3[[#This Row],[discounted_price]])/Table3[[#This Row],[actual_price]]*100</f>
        <v>40.587867417135712</v>
      </c>
      <c r="J1237" s="3" t="str">
        <f>IF(Table3[[#This Row],[Discount %'[Calculated']]]&gt;=50,"Yes", "No")</f>
        <v>No</v>
      </c>
      <c r="K1237" s="3">
        <f>Table3[[#This Row],[actual_price]]*Table3[[#This Row],[rating]]</f>
        <v>6875.7</v>
      </c>
      <c r="L1237" s="3" t="str">
        <f>IF(Table3[[#This Row],[discounted_price]]&lt;200, "&lt;$200", IF(Table3[[#This Row],[discounted_price]]&lt;=500, "$200-$500", "&gt;$500" ))</f>
        <v>&gt;$500</v>
      </c>
      <c r="M1237" s="3">
        <f>Table3[[#This Row],[rating]]+(Table3[[#This Row],[rating_count]]/1000)</f>
        <v>10.210999999999999</v>
      </c>
      <c r="N1237" s="2" t="s">
        <v>10712</v>
      </c>
      <c r="O1237" s="2" t="s">
        <v>10713</v>
      </c>
      <c r="P1237" s="2" t="s">
        <v>10714</v>
      </c>
      <c r="Q1237" s="2" t="s">
        <v>10715</v>
      </c>
      <c r="R1237" s="2" t="s">
        <v>10716</v>
      </c>
      <c r="S1237" s="2" t="s">
        <v>10717</v>
      </c>
      <c r="T1237" s="2" t="s">
        <v>10718</v>
      </c>
      <c r="U1237" s="8" t="s">
        <v>10719</v>
      </c>
    </row>
    <row r="1238" spans="1:21" ht="45" customHeight="1" x14ac:dyDescent="0.25">
      <c r="A1238" s="7" t="s">
        <v>10720</v>
      </c>
      <c r="B1238" s="2" t="s">
        <v>10721</v>
      </c>
      <c r="C1238" s="2" t="s">
        <v>8875</v>
      </c>
      <c r="D1238" s="4">
        <v>7199</v>
      </c>
      <c r="E1238" s="4">
        <v>9995</v>
      </c>
      <c r="F1238" s="5">
        <v>0.28000000000000003</v>
      </c>
      <c r="G1238" s="2">
        <v>4.4000000000000004</v>
      </c>
      <c r="H1238" s="3">
        <v>1964</v>
      </c>
      <c r="I1238" s="3">
        <f>(Table3[[#This Row],[actual_price]]-Table3[[#This Row],[discounted_price]])/Table3[[#This Row],[actual_price]]*100</f>
        <v>27.973986993496748</v>
      </c>
      <c r="J1238" s="3" t="str">
        <f>IF(Table3[[#This Row],[Discount %'[Calculated']]]&gt;=50,"Yes", "No")</f>
        <v>No</v>
      </c>
      <c r="K1238" s="3">
        <f>Table3[[#This Row],[actual_price]]*Table3[[#This Row],[rating]]</f>
        <v>43978</v>
      </c>
      <c r="L1238" s="3" t="str">
        <f>IF(Table3[[#This Row],[discounted_price]]&lt;200, "&lt;$200", IF(Table3[[#This Row],[discounted_price]]&lt;=500, "$200-$500", "&gt;$500" ))</f>
        <v>&gt;$500</v>
      </c>
      <c r="M1238" s="3">
        <f>Table3[[#This Row],[rating]]+(Table3[[#This Row],[rating_count]]/1000)</f>
        <v>6.3640000000000008</v>
      </c>
      <c r="N1238" s="2" t="s">
        <v>10722</v>
      </c>
      <c r="O1238" s="2" t="s">
        <v>10723</v>
      </c>
      <c r="P1238" s="2" t="s">
        <v>10724</v>
      </c>
      <c r="Q1238" s="2" t="s">
        <v>10725</v>
      </c>
      <c r="R1238" s="2" t="s">
        <v>10726</v>
      </c>
      <c r="S1238" s="2" t="s">
        <v>10727</v>
      </c>
      <c r="T1238" s="2" t="s">
        <v>10728</v>
      </c>
      <c r="U1238" s="8" t="s">
        <v>10729</v>
      </c>
    </row>
    <row r="1239" spans="1:21" ht="45" customHeight="1" x14ac:dyDescent="0.25">
      <c r="A1239" s="7" t="s">
        <v>10730</v>
      </c>
      <c r="B1239" s="2" t="s">
        <v>10731</v>
      </c>
      <c r="C1239" s="2" t="s">
        <v>8552</v>
      </c>
      <c r="D1239" s="4">
        <v>2439</v>
      </c>
      <c r="E1239" s="4">
        <v>2545</v>
      </c>
      <c r="F1239" s="5">
        <v>0.04</v>
      </c>
      <c r="G1239" s="2">
        <v>4.0999999999999996</v>
      </c>
      <c r="H1239" s="3">
        <v>25</v>
      </c>
      <c r="I1239" s="3">
        <f>(Table3[[#This Row],[actual_price]]-Table3[[#This Row],[discounted_price]])/Table3[[#This Row],[actual_price]]*100</f>
        <v>4.1650294695481334</v>
      </c>
      <c r="J1239" s="3" t="str">
        <f>IF(Table3[[#This Row],[Discount %'[Calculated']]]&gt;=50,"Yes", "No")</f>
        <v>No</v>
      </c>
      <c r="K1239" s="3">
        <f>Table3[[#This Row],[actual_price]]*Table3[[#This Row],[rating]]</f>
        <v>10434.5</v>
      </c>
      <c r="L1239" s="3" t="str">
        <f>IF(Table3[[#This Row],[discounted_price]]&lt;200, "&lt;$200", IF(Table3[[#This Row],[discounted_price]]&lt;=500, "$200-$500", "&gt;$500" ))</f>
        <v>&gt;$500</v>
      </c>
      <c r="M1239" s="3">
        <f>Table3[[#This Row],[rating]]+(Table3[[#This Row],[rating_count]]/1000)</f>
        <v>4.125</v>
      </c>
      <c r="N1239" s="2" t="s">
        <v>10732</v>
      </c>
      <c r="O1239" s="2" t="s">
        <v>10733</v>
      </c>
      <c r="P1239" s="2" t="s">
        <v>10734</v>
      </c>
      <c r="Q1239" s="2" t="s">
        <v>10735</v>
      </c>
      <c r="R1239" s="2" t="s">
        <v>10736</v>
      </c>
      <c r="S1239" s="2" t="s">
        <v>10737</v>
      </c>
      <c r="T1239" s="2" t="s">
        <v>10738</v>
      </c>
      <c r="U1239" s="8" t="s">
        <v>10739</v>
      </c>
    </row>
    <row r="1240" spans="1:21" ht="45" customHeight="1" x14ac:dyDescent="0.25">
      <c r="A1240" s="7" t="s">
        <v>10740</v>
      </c>
      <c r="B1240" s="2" t="s">
        <v>10741</v>
      </c>
      <c r="C1240" s="2" t="s">
        <v>8897</v>
      </c>
      <c r="D1240" s="4">
        <v>7799</v>
      </c>
      <c r="E1240" s="4">
        <v>8995</v>
      </c>
      <c r="F1240" s="5">
        <v>0.13</v>
      </c>
      <c r="G1240" s="2">
        <v>4</v>
      </c>
      <c r="H1240" s="3">
        <v>3160</v>
      </c>
      <c r="I1240" s="3">
        <f>(Table3[[#This Row],[actual_price]]-Table3[[#This Row],[discounted_price]])/Table3[[#This Row],[actual_price]]*100</f>
        <v>13.296275708727071</v>
      </c>
      <c r="J1240" s="3" t="str">
        <f>IF(Table3[[#This Row],[Discount %'[Calculated']]]&gt;=50,"Yes", "No")</f>
        <v>No</v>
      </c>
      <c r="K1240" s="3">
        <f>Table3[[#This Row],[actual_price]]*Table3[[#This Row],[rating]]</f>
        <v>35980</v>
      </c>
      <c r="L1240" s="3" t="str">
        <f>IF(Table3[[#This Row],[discounted_price]]&lt;200, "&lt;$200", IF(Table3[[#This Row],[discounted_price]]&lt;=500, "$200-$500", "&gt;$500" ))</f>
        <v>&gt;$500</v>
      </c>
      <c r="M1240" s="3">
        <f>Table3[[#This Row],[rating]]+(Table3[[#This Row],[rating_count]]/1000)</f>
        <v>7.16</v>
      </c>
      <c r="N1240" s="2" t="s">
        <v>10742</v>
      </c>
      <c r="O1240" s="2" t="s">
        <v>10743</v>
      </c>
      <c r="P1240" s="2" t="s">
        <v>10744</v>
      </c>
      <c r="Q1240" s="2" t="s">
        <v>10745</v>
      </c>
      <c r="R1240" s="2" t="s">
        <v>10746</v>
      </c>
      <c r="S1240" s="2" t="s">
        <v>10747</v>
      </c>
      <c r="T1240" s="2" t="s">
        <v>10748</v>
      </c>
      <c r="U1240" s="8" t="s">
        <v>10749</v>
      </c>
    </row>
    <row r="1241" spans="1:21" ht="45" customHeight="1" x14ac:dyDescent="0.25">
      <c r="A1241" s="7" t="s">
        <v>10750</v>
      </c>
      <c r="B1241" s="2" t="s">
        <v>10751</v>
      </c>
      <c r="C1241" s="2" t="s">
        <v>9192</v>
      </c>
      <c r="D1241" s="4">
        <v>1599</v>
      </c>
      <c r="E1241" s="4">
        <v>1999</v>
      </c>
      <c r="F1241" s="5">
        <v>0.2</v>
      </c>
      <c r="G1241" s="2">
        <v>4.4000000000000004</v>
      </c>
      <c r="H1241" s="3">
        <v>1558</v>
      </c>
      <c r="I1241" s="3">
        <f>(Table3[[#This Row],[actual_price]]-Table3[[#This Row],[discounted_price]])/Table3[[#This Row],[actual_price]]*100</f>
        <v>20.010005002501249</v>
      </c>
      <c r="J1241" s="3" t="str">
        <f>IF(Table3[[#This Row],[Discount %'[Calculated']]]&gt;=50,"Yes", "No")</f>
        <v>No</v>
      </c>
      <c r="K1241" s="3">
        <f>Table3[[#This Row],[actual_price]]*Table3[[#This Row],[rating]]</f>
        <v>8795.6</v>
      </c>
      <c r="L1241" s="3" t="str">
        <f>IF(Table3[[#This Row],[discounted_price]]&lt;200, "&lt;$200", IF(Table3[[#This Row],[discounted_price]]&lt;=500, "$200-$500", "&gt;$500" ))</f>
        <v>&gt;$500</v>
      </c>
      <c r="M1241" s="3">
        <f>Table3[[#This Row],[rating]]+(Table3[[#This Row],[rating_count]]/1000)</f>
        <v>5.9580000000000002</v>
      </c>
      <c r="N1241" s="2" t="s">
        <v>10752</v>
      </c>
      <c r="O1241" s="2" t="s">
        <v>10753</v>
      </c>
      <c r="P1241" s="2" t="s">
        <v>10754</v>
      </c>
      <c r="Q1241" s="2" t="s">
        <v>10755</v>
      </c>
      <c r="R1241" s="2" t="s">
        <v>10756</v>
      </c>
      <c r="S1241" s="2" t="s">
        <v>10757</v>
      </c>
      <c r="T1241" s="2" t="s">
        <v>10758</v>
      </c>
      <c r="U1241" s="8" t="s">
        <v>10759</v>
      </c>
    </row>
    <row r="1242" spans="1:21" ht="45" customHeight="1" x14ac:dyDescent="0.25">
      <c r="A1242" s="7" t="s">
        <v>10760</v>
      </c>
      <c r="B1242" s="2" t="s">
        <v>10761</v>
      </c>
      <c r="C1242" s="2" t="s">
        <v>8710</v>
      </c>
      <c r="D1242" s="4">
        <v>2899</v>
      </c>
      <c r="E1242" s="4">
        <v>5500</v>
      </c>
      <c r="F1242" s="5">
        <v>0.47</v>
      </c>
      <c r="G1242" s="2">
        <v>3.8</v>
      </c>
      <c r="H1242" s="3">
        <v>8958</v>
      </c>
      <c r="I1242" s="3">
        <f>(Table3[[#This Row],[actual_price]]-Table3[[#This Row],[discounted_price]])/Table3[[#This Row],[actual_price]]*100</f>
        <v>47.290909090909089</v>
      </c>
      <c r="J1242" s="3" t="str">
        <f>IF(Table3[[#This Row],[Discount %'[Calculated']]]&gt;=50,"Yes", "No")</f>
        <v>No</v>
      </c>
      <c r="K1242" s="3">
        <f>Table3[[#This Row],[actual_price]]*Table3[[#This Row],[rating]]</f>
        <v>20900</v>
      </c>
      <c r="L1242" s="3" t="str">
        <f>IF(Table3[[#This Row],[discounted_price]]&lt;200, "&lt;$200", IF(Table3[[#This Row],[discounted_price]]&lt;=500, "$200-$500", "&gt;$500" ))</f>
        <v>&gt;$500</v>
      </c>
      <c r="M1242" s="3">
        <f>Table3[[#This Row],[rating]]+(Table3[[#This Row],[rating_count]]/1000)</f>
        <v>12.757999999999999</v>
      </c>
      <c r="N1242" s="2" t="s">
        <v>10762</v>
      </c>
      <c r="O1242" s="2" t="s">
        <v>10763</v>
      </c>
      <c r="P1242" s="2" t="s">
        <v>10764</v>
      </c>
      <c r="Q1242" s="2" t="s">
        <v>10765</v>
      </c>
      <c r="R1242" s="2" t="s">
        <v>10766</v>
      </c>
      <c r="S1242" s="2" t="s">
        <v>10767</v>
      </c>
      <c r="T1242" s="2" t="s">
        <v>10768</v>
      </c>
      <c r="U1242" s="8" t="s">
        <v>10769</v>
      </c>
    </row>
    <row r="1243" spans="1:21" ht="45" customHeight="1" x14ac:dyDescent="0.25">
      <c r="A1243" s="7" t="s">
        <v>10770</v>
      </c>
      <c r="B1243" s="2" t="s">
        <v>10771</v>
      </c>
      <c r="C1243" s="2" t="s">
        <v>10266</v>
      </c>
      <c r="D1243" s="4">
        <v>9799</v>
      </c>
      <c r="E1243" s="4">
        <v>12150</v>
      </c>
      <c r="F1243" s="5">
        <v>0.19</v>
      </c>
      <c r="G1243" s="2">
        <v>4.3</v>
      </c>
      <c r="H1243" s="3">
        <v>13251</v>
      </c>
      <c r="I1243" s="3">
        <f>(Table3[[#This Row],[actual_price]]-Table3[[#This Row],[discounted_price]])/Table3[[#This Row],[actual_price]]*100</f>
        <v>19.349794238683128</v>
      </c>
      <c r="J1243" s="3" t="str">
        <f>IF(Table3[[#This Row],[Discount %'[Calculated']]]&gt;=50,"Yes", "No")</f>
        <v>No</v>
      </c>
      <c r="K1243" s="3">
        <f>Table3[[#This Row],[actual_price]]*Table3[[#This Row],[rating]]</f>
        <v>52245</v>
      </c>
      <c r="L1243" s="3" t="str">
        <f>IF(Table3[[#This Row],[discounted_price]]&lt;200, "&lt;$200", IF(Table3[[#This Row],[discounted_price]]&lt;=500, "$200-$500", "&gt;$500" ))</f>
        <v>&gt;$500</v>
      </c>
      <c r="M1243" s="3">
        <f>Table3[[#This Row],[rating]]+(Table3[[#This Row],[rating_count]]/1000)</f>
        <v>17.550999999999998</v>
      </c>
      <c r="N1243" s="2" t="s">
        <v>13068</v>
      </c>
      <c r="O1243" s="2" t="s">
        <v>10772</v>
      </c>
      <c r="P1243" s="2" t="s">
        <v>10773</v>
      </c>
      <c r="Q1243" s="2" t="s">
        <v>10774</v>
      </c>
      <c r="R1243" s="2" t="s">
        <v>10775</v>
      </c>
      <c r="S1243" s="2" t="s">
        <v>10776</v>
      </c>
      <c r="T1243" s="2" t="s">
        <v>10777</v>
      </c>
      <c r="U1243" s="8" t="s">
        <v>10778</v>
      </c>
    </row>
    <row r="1244" spans="1:21" ht="45" customHeight="1" x14ac:dyDescent="0.25">
      <c r="A1244" s="7" t="s">
        <v>10779</v>
      </c>
      <c r="B1244" s="2" t="s">
        <v>10780</v>
      </c>
      <c r="C1244" s="2" t="s">
        <v>8897</v>
      </c>
      <c r="D1244" s="4">
        <v>3299</v>
      </c>
      <c r="E1244" s="4">
        <v>4995</v>
      </c>
      <c r="F1244" s="5">
        <v>0.34</v>
      </c>
      <c r="G1244" s="2">
        <v>3.8</v>
      </c>
      <c r="H1244" s="3">
        <v>1393</v>
      </c>
      <c r="I1244" s="3">
        <f>(Table3[[#This Row],[actual_price]]-Table3[[#This Row],[discounted_price]])/Table3[[#This Row],[actual_price]]*100</f>
        <v>33.953953953953956</v>
      </c>
      <c r="J1244" s="3" t="str">
        <f>IF(Table3[[#This Row],[Discount %'[Calculated']]]&gt;=50,"Yes", "No")</f>
        <v>No</v>
      </c>
      <c r="K1244" s="3">
        <f>Table3[[#This Row],[actual_price]]*Table3[[#This Row],[rating]]</f>
        <v>18981</v>
      </c>
      <c r="L1244" s="3" t="str">
        <f>IF(Table3[[#This Row],[discounted_price]]&lt;200, "&lt;$200", IF(Table3[[#This Row],[discounted_price]]&lt;=500, "$200-$500", "&gt;$500" ))</f>
        <v>&gt;$500</v>
      </c>
      <c r="M1244" s="3">
        <f>Table3[[#This Row],[rating]]+(Table3[[#This Row],[rating_count]]/1000)</f>
        <v>5.1929999999999996</v>
      </c>
      <c r="N1244" s="2" t="s">
        <v>10781</v>
      </c>
      <c r="O1244" s="2" t="s">
        <v>10782</v>
      </c>
      <c r="P1244" s="2" t="s">
        <v>10783</v>
      </c>
      <c r="Q1244" s="2" t="s">
        <v>10784</v>
      </c>
      <c r="R1244" s="2" t="s">
        <v>10785</v>
      </c>
      <c r="S1244" s="2" t="s">
        <v>10786</v>
      </c>
      <c r="T1244" s="2" t="s">
        <v>10787</v>
      </c>
      <c r="U1244" s="8" t="s">
        <v>10788</v>
      </c>
    </row>
    <row r="1245" spans="1:21" ht="45" customHeight="1" x14ac:dyDescent="0.25">
      <c r="A1245" s="7" t="s">
        <v>10789</v>
      </c>
      <c r="B1245" s="2" t="s">
        <v>10790</v>
      </c>
      <c r="C1245" s="2" t="s">
        <v>8688</v>
      </c>
      <c r="D1245" s="2">
        <v>669</v>
      </c>
      <c r="E1245" s="4">
        <v>1499</v>
      </c>
      <c r="F1245" s="5">
        <v>0.55000000000000004</v>
      </c>
      <c r="G1245" s="2">
        <v>2.2999999999999998</v>
      </c>
      <c r="H1245" s="3">
        <v>13</v>
      </c>
      <c r="I1245" s="3">
        <f>(Table3[[#This Row],[actual_price]]-Table3[[#This Row],[discounted_price]])/Table3[[#This Row],[actual_price]]*100</f>
        <v>55.370246831220818</v>
      </c>
      <c r="J1245" s="3" t="str">
        <f>IF(Table3[[#This Row],[Discount %'[Calculated']]]&gt;=50,"Yes", "No")</f>
        <v>Yes</v>
      </c>
      <c r="K1245" s="3">
        <f>Table3[[#This Row],[actual_price]]*Table3[[#This Row],[rating]]</f>
        <v>3447.7</v>
      </c>
      <c r="L1245" s="3" t="str">
        <f>IF(Table3[[#This Row],[discounted_price]]&lt;200, "&lt;$200", IF(Table3[[#This Row],[discounted_price]]&lt;=500, "$200-$500", "&gt;$500" ))</f>
        <v>&gt;$500</v>
      </c>
      <c r="M1245" s="3">
        <f>Table3[[#This Row],[rating]]+(Table3[[#This Row],[rating_count]]/1000)</f>
        <v>2.3129999999999997</v>
      </c>
      <c r="N1245" s="2" t="s">
        <v>10791</v>
      </c>
      <c r="O1245" s="2" t="s">
        <v>10792</v>
      </c>
      <c r="P1245" s="2" t="s">
        <v>10793</v>
      </c>
      <c r="Q1245" s="2" t="s">
        <v>10794</v>
      </c>
      <c r="R1245" s="2" t="s">
        <v>10795</v>
      </c>
      <c r="S1245" s="2" t="s">
        <v>10796</v>
      </c>
      <c r="T1245" s="2" t="s">
        <v>10797</v>
      </c>
      <c r="U1245" s="8" t="s">
        <v>10798</v>
      </c>
    </row>
    <row r="1246" spans="1:21" ht="45" customHeight="1" x14ac:dyDescent="0.25">
      <c r="A1246" s="7" t="s">
        <v>10799</v>
      </c>
      <c r="B1246" s="2" t="s">
        <v>10800</v>
      </c>
      <c r="C1246" s="2" t="s">
        <v>8938</v>
      </c>
      <c r="D1246" s="4">
        <v>5890</v>
      </c>
      <c r="E1246" s="4">
        <v>7506</v>
      </c>
      <c r="F1246" s="5">
        <v>0.22</v>
      </c>
      <c r="G1246" s="2">
        <v>4.5</v>
      </c>
      <c r="H1246" s="3">
        <v>7241</v>
      </c>
      <c r="I1246" s="3">
        <f>(Table3[[#This Row],[actual_price]]-Table3[[#This Row],[discounted_price]])/Table3[[#This Row],[actual_price]]*100</f>
        <v>21.529443112176924</v>
      </c>
      <c r="J1246" s="3" t="str">
        <f>IF(Table3[[#This Row],[Discount %'[Calculated']]]&gt;=50,"Yes", "No")</f>
        <v>No</v>
      </c>
      <c r="K1246" s="3">
        <f>Table3[[#This Row],[actual_price]]*Table3[[#This Row],[rating]]</f>
        <v>33777</v>
      </c>
      <c r="L1246" s="3" t="str">
        <f>IF(Table3[[#This Row],[discounted_price]]&lt;200, "&lt;$200", IF(Table3[[#This Row],[discounted_price]]&lt;=500, "$200-$500", "&gt;$500" ))</f>
        <v>&gt;$500</v>
      </c>
      <c r="M1246" s="3">
        <f>Table3[[#This Row],[rating]]+(Table3[[#This Row],[rating_count]]/1000)</f>
        <v>11.741</v>
      </c>
      <c r="N1246" s="2" t="s">
        <v>10801</v>
      </c>
      <c r="O1246" s="2" t="s">
        <v>10802</v>
      </c>
      <c r="P1246" s="2" t="s">
        <v>10803</v>
      </c>
      <c r="Q1246" s="2" t="s">
        <v>10804</v>
      </c>
      <c r="R1246" s="2" t="s">
        <v>10805</v>
      </c>
      <c r="S1246" s="2" t="s">
        <v>10806</v>
      </c>
      <c r="T1246" s="2" t="s">
        <v>10807</v>
      </c>
      <c r="U1246" s="8" t="s">
        <v>10808</v>
      </c>
    </row>
    <row r="1247" spans="1:21" ht="45" customHeight="1" x14ac:dyDescent="0.25">
      <c r="A1247" s="7" t="s">
        <v>10809</v>
      </c>
      <c r="B1247" s="2" t="s">
        <v>10810</v>
      </c>
      <c r="C1247" s="2" t="s">
        <v>10094</v>
      </c>
      <c r="D1247" s="4">
        <v>9199</v>
      </c>
      <c r="E1247" s="4">
        <v>18000</v>
      </c>
      <c r="F1247" s="5">
        <v>0.49</v>
      </c>
      <c r="G1247" s="2">
        <v>4</v>
      </c>
      <c r="H1247" s="3">
        <v>16020</v>
      </c>
      <c r="I1247" s="3">
        <f>(Table3[[#This Row],[actual_price]]-Table3[[#This Row],[discounted_price]])/Table3[[#This Row],[actual_price]]*100</f>
        <v>48.894444444444446</v>
      </c>
      <c r="J1247" s="3" t="str">
        <f>IF(Table3[[#This Row],[Discount %'[Calculated']]]&gt;=50,"Yes", "No")</f>
        <v>No</v>
      </c>
      <c r="K1247" s="3">
        <f>Table3[[#This Row],[actual_price]]*Table3[[#This Row],[rating]]</f>
        <v>72000</v>
      </c>
      <c r="L1247" s="3" t="str">
        <f>IF(Table3[[#This Row],[discounted_price]]&lt;200, "&lt;$200", IF(Table3[[#This Row],[discounted_price]]&lt;=500, "$200-$500", "&gt;$500" ))</f>
        <v>&gt;$500</v>
      </c>
      <c r="M1247" s="3">
        <f>Table3[[#This Row],[rating]]+(Table3[[#This Row],[rating_count]]/1000)</f>
        <v>20.02</v>
      </c>
      <c r="N1247" s="2" t="s">
        <v>10811</v>
      </c>
      <c r="O1247" s="2" t="s">
        <v>10812</v>
      </c>
      <c r="P1247" s="2" t="s">
        <v>10813</v>
      </c>
      <c r="Q1247" s="2" t="s">
        <v>10814</v>
      </c>
      <c r="R1247" s="2" t="s">
        <v>10815</v>
      </c>
      <c r="S1247" s="2" t="s">
        <v>10816</v>
      </c>
      <c r="T1247" s="2" t="s">
        <v>10817</v>
      </c>
      <c r="U1247" s="8" t="s">
        <v>10818</v>
      </c>
    </row>
    <row r="1248" spans="1:21" ht="45" customHeight="1" x14ac:dyDescent="0.25">
      <c r="A1248" s="7" t="s">
        <v>10819</v>
      </c>
      <c r="B1248" s="2" t="s">
        <v>10820</v>
      </c>
      <c r="C1248" s="2" t="s">
        <v>8886</v>
      </c>
      <c r="D1248" s="2">
        <v>351</v>
      </c>
      <c r="E1248" s="4">
        <v>1099</v>
      </c>
      <c r="F1248" s="5">
        <v>0.68</v>
      </c>
      <c r="G1248" s="2">
        <v>3.7</v>
      </c>
      <c r="H1248" s="3">
        <v>1470</v>
      </c>
      <c r="I1248" s="3">
        <f>(Table3[[#This Row],[actual_price]]-Table3[[#This Row],[discounted_price]])/Table3[[#This Row],[actual_price]]*100</f>
        <v>68.061874431301177</v>
      </c>
      <c r="J1248" s="3" t="str">
        <f>IF(Table3[[#This Row],[Discount %'[Calculated']]]&gt;=50,"Yes", "No")</f>
        <v>Yes</v>
      </c>
      <c r="K1248" s="3">
        <f>Table3[[#This Row],[actual_price]]*Table3[[#This Row],[rating]]</f>
        <v>4066.3</v>
      </c>
      <c r="L1248" s="3" t="str">
        <f>IF(Table3[[#This Row],[discounted_price]]&lt;200, "&lt;$200", IF(Table3[[#This Row],[discounted_price]]&lt;=500, "$200-$500", "&gt;$500" ))</f>
        <v>$200-$500</v>
      </c>
      <c r="M1248" s="3">
        <f>Table3[[#This Row],[rating]]+(Table3[[#This Row],[rating_count]]/1000)</f>
        <v>5.17</v>
      </c>
      <c r="N1248" s="2" t="s">
        <v>10821</v>
      </c>
      <c r="O1248" s="2" t="s">
        <v>10822</v>
      </c>
      <c r="P1248" s="2" t="s">
        <v>10823</v>
      </c>
      <c r="Q1248" s="2" t="s">
        <v>10824</v>
      </c>
      <c r="R1248" s="2" t="s">
        <v>10825</v>
      </c>
      <c r="S1248" s="2" t="s">
        <v>10826</v>
      </c>
      <c r="T1248" s="2" t="s">
        <v>10827</v>
      </c>
      <c r="U1248" s="8" t="s">
        <v>10828</v>
      </c>
    </row>
    <row r="1249" spans="1:21" ht="45" customHeight="1" x14ac:dyDescent="0.25">
      <c r="A1249" s="7" t="s">
        <v>10829</v>
      </c>
      <c r="B1249" s="2" t="s">
        <v>10830</v>
      </c>
      <c r="C1249" s="2" t="s">
        <v>10831</v>
      </c>
      <c r="D1249" s="2">
        <v>899</v>
      </c>
      <c r="E1249" s="4">
        <v>1900</v>
      </c>
      <c r="F1249" s="5">
        <v>0.53</v>
      </c>
      <c r="G1249" s="2">
        <v>4</v>
      </c>
      <c r="H1249" s="3">
        <v>3663</v>
      </c>
      <c r="I1249" s="3">
        <f>(Table3[[#This Row],[actual_price]]-Table3[[#This Row],[discounted_price]])/Table3[[#This Row],[actual_price]]*100</f>
        <v>52.684210526315788</v>
      </c>
      <c r="J1249" s="3" t="str">
        <f>IF(Table3[[#This Row],[Discount %'[Calculated']]]&gt;=50,"Yes", "No")</f>
        <v>Yes</v>
      </c>
      <c r="K1249" s="3">
        <f>Table3[[#This Row],[actual_price]]*Table3[[#This Row],[rating]]</f>
        <v>7600</v>
      </c>
      <c r="L1249" s="3" t="str">
        <f>IF(Table3[[#This Row],[discounted_price]]&lt;200, "&lt;$200", IF(Table3[[#This Row],[discounted_price]]&lt;=500, "$200-$500", "&gt;$500" ))</f>
        <v>&gt;$500</v>
      </c>
      <c r="M1249" s="3">
        <f>Table3[[#This Row],[rating]]+(Table3[[#This Row],[rating_count]]/1000)</f>
        <v>7.6630000000000003</v>
      </c>
      <c r="N1249" s="2" t="s">
        <v>10832</v>
      </c>
      <c r="O1249" s="2" t="s">
        <v>10833</v>
      </c>
      <c r="P1249" s="2" t="s">
        <v>10834</v>
      </c>
      <c r="Q1249" s="2" t="s">
        <v>10835</v>
      </c>
      <c r="R1249" s="2" t="s">
        <v>10836</v>
      </c>
      <c r="S1249" s="2" t="s">
        <v>10837</v>
      </c>
      <c r="T1249" s="2" t="s">
        <v>10838</v>
      </c>
      <c r="U1249" s="8" t="s">
        <v>10839</v>
      </c>
    </row>
    <row r="1250" spans="1:21" ht="45" customHeight="1" x14ac:dyDescent="0.25">
      <c r="A1250" s="7" t="s">
        <v>10840</v>
      </c>
      <c r="B1250" s="2" t="s">
        <v>10841</v>
      </c>
      <c r="C1250" s="2" t="s">
        <v>8762</v>
      </c>
      <c r="D1250" s="4">
        <v>1349</v>
      </c>
      <c r="E1250" s="4">
        <v>1850</v>
      </c>
      <c r="F1250" s="5">
        <v>0.27</v>
      </c>
      <c r="G1250" s="2">
        <v>4.4000000000000004</v>
      </c>
      <c r="H1250" s="3">
        <v>638</v>
      </c>
      <c r="I1250" s="3">
        <f>(Table3[[#This Row],[actual_price]]-Table3[[#This Row],[discounted_price]])/Table3[[#This Row],[actual_price]]*100</f>
        <v>27.081081081081081</v>
      </c>
      <c r="J1250" s="3" t="str">
        <f>IF(Table3[[#This Row],[Discount %'[Calculated']]]&gt;=50,"Yes", "No")</f>
        <v>No</v>
      </c>
      <c r="K1250" s="3">
        <f>Table3[[#This Row],[actual_price]]*Table3[[#This Row],[rating]]</f>
        <v>8140.0000000000009</v>
      </c>
      <c r="L1250" s="3" t="str">
        <f>IF(Table3[[#This Row],[discounted_price]]&lt;200, "&lt;$200", IF(Table3[[#This Row],[discounted_price]]&lt;=500, "$200-$500", "&gt;$500" ))</f>
        <v>&gt;$500</v>
      </c>
      <c r="M1250" s="3">
        <f>Table3[[#This Row],[rating]]+(Table3[[#This Row],[rating_count]]/1000)</f>
        <v>5.0380000000000003</v>
      </c>
      <c r="N1250" s="2" t="s">
        <v>10842</v>
      </c>
      <c r="O1250" s="2" t="s">
        <v>10843</v>
      </c>
      <c r="P1250" s="2" t="s">
        <v>10844</v>
      </c>
      <c r="Q1250" s="2" t="s">
        <v>10845</v>
      </c>
      <c r="R1250" s="2" t="s">
        <v>10846</v>
      </c>
      <c r="S1250" s="2" t="s">
        <v>10847</v>
      </c>
      <c r="T1250" s="2" t="s">
        <v>10848</v>
      </c>
      <c r="U1250" s="8" t="s">
        <v>10849</v>
      </c>
    </row>
    <row r="1251" spans="1:21" ht="45" customHeight="1" x14ac:dyDescent="0.25">
      <c r="A1251" s="7" t="s">
        <v>10850</v>
      </c>
      <c r="B1251" s="2" t="s">
        <v>10851</v>
      </c>
      <c r="C1251" s="2" t="s">
        <v>9944</v>
      </c>
      <c r="D1251" s="4">
        <v>6236</v>
      </c>
      <c r="E1251" s="4">
        <v>9999</v>
      </c>
      <c r="F1251" s="5">
        <v>0.38</v>
      </c>
      <c r="G1251" s="2">
        <v>4.0999999999999996</v>
      </c>
      <c r="H1251" s="3">
        <v>3552</v>
      </c>
      <c r="I1251" s="3">
        <f>(Table3[[#This Row],[actual_price]]-Table3[[#This Row],[discounted_price]])/Table3[[#This Row],[actual_price]]*100</f>
        <v>37.633763376337633</v>
      </c>
      <c r="J1251" s="3" t="str">
        <f>IF(Table3[[#This Row],[Discount %'[Calculated']]]&gt;=50,"Yes", "No")</f>
        <v>No</v>
      </c>
      <c r="K1251" s="3">
        <f>Table3[[#This Row],[actual_price]]*Table3[[#This Row],[rating]]</f>
        <v>40995.899999999994</v>
      </c>
      <c r="L1251" s="3" t="str">
        <f>IF(Table3[[#This Row],[discounted_price]]&lt;200, "&lt;$200", IF(Table3[[#This Row],[discounted_price]]&lt;=500, "$200-$500", "&gt;$500" ))</f>
        <v>&gt;$500</v>
      </c>
      <c r="M1251" s="3">
        <f>Table3[[#This Row],[rating]]+(Table3[[#This Row],[rating_count]]/1000)</f>
        <v>7.6519999999999992</v>
      </c>
      <c r="N1251" s="2" t="s">
        <v>10852</v>
      </c>
      <c r="O1251" s="2" t="s">
        <v>10853</v>
      </c>
      <c r="P1251" s="2" t="s">
        <v>10854</v>
      </c>
      <c r="Q1251" s="2" t="s">
        <v>10855</v>
      </c>
      <c r="R1251" s="2" t="s">
        <v>10856</v>
      </c>
      <c r="S1251" s="2" t="s">
        <v>10857</v>
      </c>
      <c r="T1251" s="2" t="s">
        <v>10858</v>
      </c>
      <c r="U1251" s="8" t="s">
        <v>10859</v>
      </c>
    </row>
    <row r="1252" spans="1:21" ht="45" customHeight="1" x14ac:dyDescent="0.25">
      <c r="A1252" s="7" t="s">
        <v>10860</v>
      </c>
      <c r="B1252" s="2" t="s">
        <v>10861</v>
      </c>
      <c r="C1252" s="2" t="s">
        <v>8688</v>
      </c>
      <c r="D1252" s="4">
        <v>2742</v>
      </c>
      <c r="E1252" s="4">
        <v>3995</v>
      </c>
      <c r="F1252" s="5">
        <v>0.31</v>
      </c>
      <c r="G1252" s="2">
        <v>4.4000000000000004</v>
      </c>
      <c r="H1252" s="3">
        <v>11148</v>
      </c>
      <c r="I1252" s="3">
        <f>(Table3[[#This Row],[actual_price]]-Table3[[#This Row],[discounted_price]])/Table3[[#This Row],[actual_price]]*100</f>
        <v>31.364205256570717</v>
      </c>
      <c r="J1252" s="3" t="str">
        <f>IF(Table3[[#This Row],[Discount %'[Calculated']]]&gt;=50,"Yes", "No")</f>
        <v>No</v>
      </c>
      <c r="K1252" s="3">
        <f>Table3[[#This Row],[actual_price]]*Table3[[#This Row],[rating]]</f>
        <v>17578</v>
      </c>
      <c r="L1252" s="3" t="str">
        <f>IF(Table3[[#This Row],[discounted_price]]&lt;200, "&lt;$200", IF(Table3[[#This Row],[discounted_price]]&lt;=500, "$200-$500", "&gt;$500" ))</f>
        <v>&gt;$500</v>
      </c>
      <c r="M1252" s="3">
        <f>Table3[[#This Row],[rating]]+(Table3[[#This Row],[rating_count]]/1000)</f>
        <v>15.548</v>
      </c>
      <c r="N1252" s="2" t="s">
        <v>10862</v>
      </c>
      <c r="O1252" s="2" t="s">
        <v>10863</v>
      </c>
      <c r="P1252" s="2" t="s">
        <v>10864</v>
      </c>
      <c r="Q1252" s="2" t="s">
        <v>10865</v>
      </c>
      <c r="R1252" s="2" t="s">
        <v>10866</v>
      </c>
      <c r="S1252" s="2" t="s">
        <v>10867</v>
      </c>
      <c r="T1252" s="2" t="s">
        <v>10868</v>
      </c>
      <c r="U1252" s="8" t="s">
        <v>10869</v>
      </c>
    </row>
    <row r="1253" spans="1:21" ht="45" customHeight="1" x14ac:dyDescent="0.25">
      <c r="A1253" s="7" t="s">
        <v>10870</v>
      </c>
      <c r="B1253" s="2" t="s">
        <v>10871</v>
      </c>
      <c r="C1253" s="2" t="s">
        <v>10266</v>
      </c>
      <c r="D1253" s="2">
        <v>721</v>
      </c>
      <c r="E1253" s="4">
        <v>1499</v>
      </c>
      <c r="F1253" s="5">
        <v>0.52</v>
      </c>
      <c r="G1253" s="2">
        <v>3.1</v>
      </c>
      <c r="H1253" s="3">
        <v>2449</v>
      </c>
      <c r="I1253" s="3">
        <f>(Table3[[#This Row],[actual_price]]-Table3[[#This Row],[discounted_price]])/Table3[[#This Row],[actual_price]]*100</f>
        <v>51.901267511674455</v>
      </c>
      <c r="J1253" s="3" t="str">
        <f>IF(Table3[[#This Row],[Discount %'[Calculated']]]&gt;=50,"Yes", "No")</f>
        <v>Yes</v>
      </c>
      <c r="K1253" s="3">
        <f>Table3[[#This Row],[actual_price]]*Table3[[#This Row],[rating]]</f>
        <v>4646.9000000000005</v>
      </c>
      <c r="L1253" s="3" t="str">
        <f>IF(Table3[[#This Row],[discounted_price]]&lt;200, "&lt;$200", IF(Table3[[#This Row],[discounted_price]]&lt;=500, "$200-$500", "&gt;$500" ))</f>
        <v>&gt;$500</v>
      </c>
      <c r="M1253" s="3">
        <f>Table3[[#This Row],[rating]]+(Table3[[#This Row],[rating_count]]/1000)</f>
        <v>5.5489999999999995</v>
      </c>
      <c r="N1253" s="2" t="s">
        <v>10872</v>
      </c>
      <c r="O1253" s="2" t="s">
        <v>10873</v>
      </c>
      <c r="P1253" s="2" t="s">
        <v>10874</v>
      </c>
      <c r="Q1253" s="2" t="s">
        <v>10875</v>
      </c>
      <c r="R1253" s="2" t="s">
        <v>10876</v>
      </c>
      <c r="S1253" s="2" t="s">
        <v>10877</v>
      </c>
      <c r="T1253" s="2" t="s">
        <v>10878</v>
      </c>
      <c r="U1253" s="8" t="s">
        <v>10879</v>
      </c>
    </row>
    <row r="1254" spans="1:21" ht="45" customHeight="1" x14ac:dyDescent="0.25">
      <c r="A1254" s="7" t="s">
        <v>10880</v>
      </c>
      <c r="B1254" s="2" t="s">
        <v>10881</v>
      </c>
      <c r="C1254" s="2" t="s">
        <v>8897</v>
      </c>
      <c r="D1254" s="4">
        <v>2903</v>
      </c>
      <c r="E1254" s="4">
        <v>3295</v>
      </c>
      <c r="F1254" s="5">
        <v>0.12</v>
      </c>
      <c r="G1254" s="2">
        <v>4.3</v>
      </c>
      <c r="H1254" s="3">
        <v>2299</v>
      </c>
      <c r="I1254" s="3">
        <f>(Table3[[#This Row],[actual_price]]-Table3[[#This Row],[discounted_price]])/Table3[[#This Row],[actual_price]]*100</f>
        <v>11.896813353566008</v>
      </c>
      <c r="J1254" s="3" t="str">
        <f>IF(Table3[[#This Row],[Discount %'[Calculated']]]&gt;=50,"Yes", "No")</f>
        <v>No</v>
      </c>
      <c r="K1254" s="3">
        <f>Table3[[#This Row],[actual_price]]*Table3[[#This Row],[rating]]</f>
        <v>14168.5</v>
      </c>
      <c r="L1254" s="3" t="str">
        <f>IF(Table3[[#This Row],[discounted_price]]&lt;200, "&lt;$200", IF(Table3[[#This Row],[discounted_price]]&lt;=500, "$200-$500", "&gt;$500" ))</f>
        <v>&gt;$500</v>
      </c>
      <c r="M1254" s="3">
        <f>Table3[[#This Row],[rating]]+(Table3[[#This Row],[rating_count]]/1000)</f>
        <v>6.5990000000000002</v>
      </c>
      <c r="N1254" s="2" t="s">
        <v>10882</v>
      </c>
      <c r="O1254" s="2" t="s">
        <v>10883</v>
      </c>
      <c r="P1254" s="2" t="s">
        <v>10884</v>
      </c>
      <c r="Q1254" s="2" t="s">
        <v>10885</v>
      </c>
      <c r="R1254" s="2" t="s">
        <v>10886</v>
      </c>
      <c r="S1254" s="2" t="s">
        <v>10887</v>
      </c>
      <c r="T1254" s="2" t="s">
        <v>10888</v>
      </c>
      <c r="U1254" s="8" t="s">
        <v>10889</v>
      </c>
    </row>
    <row r="1255" spans="1:21" ht="45" customHeight="1" x14ac:dyDescent="0.25">
      <c r="A1255" s="7" t="s">
        <v>10890</v>
      </c>
      <c r="B1255" s="2" t="s">
        <v>10891</v>
      </c>
      <c r="C1255" s="2" t="s">
        <v>9192</v>
      </c>
      <c r="D1255" s="4">
        <v>1656</v>
      </c>
      <c r="E1255" s="4">
        <v>2695</v>
      </c>
      <c r="F1255" s="5">
        <v>0.39</v>
      </c>
      <c r="G1255" s="2">
        <v>4.4000000000000004</v>
      </c>
      <c r="H1255" s="3">
        <v>6027</v>
      </c>
      <c r="I1255" s="3">
        <f>(Table3[[#This Row],[actual_price]]-Table3[[#This Row],[discounted_price]])/Table3[[#This Row],[actual_price]]*100</f>
        <v>38.552875695732844</v>
      </c>
      <c r="J1255" s="3" t="str">
        <f>IF(Table3[[#This Row],[Discount %'[Calculated']]]&gt;=50,"Yes", "No")</f>
        <v>No</v>
      </c>
      <c r="K1255" s="3">
        <f>Table3[[#This Row],[actual_price]]*Table3[[#This Row],[rating]]</f>
        <v>11858.000000000002</v>
      </c>
      <c r="L1255" s="3" t="str">
        <f>IF(Table3[[#This Row],[discounted_price]]&lt;200, "&lt;$200", IF(Table3[[#This Row],[discounted_price]]&lt;=500, "$200-$500", "&gt;$500" ))</f>
        <v>&gt;$500</v>
      </c>
      <c r="M1255" s="3">
        <f>Table3[[#This Row],[rating]]+(Table3[[#This Row],[rating_count]]/1000)</f>
        <v>10.427</v>
      </c>
      <c r="N1255" s="2" t="s">
        <v>10892</v>
      </c>
      <c r="O1255" s="2" t="s">
        <v>10893</v>
      </c>
      <c r="P1255" s="2" t="s">
        <v>10894</v>
      </c>
      <c r="Q1255" s="2" t="s">
        <v>10895</v>
      </c>
      <c r="R1255" s="2" t="s">
        <v>10896</v>
      </c>
      <c r="S1255" s="2" t="s">
        <v>10897</v>
      </c>
      <c r="T1255" s="2" t="s">
        <v>10898</v>
      </c>
      <c r="U1255" s="8" t="s">
        <v>10899</v>
      </c>
    </row>
    <row r="1256" spans="1:21" ht="45" customHeight="1" x14ac:dyDescent="0.25">
      <c r="A1256" s="7" t="s">
        <v>10900</v>
      </c>
      <c r="B1256" s="2" t="s">
        <v>10901</v>
      </c>
      <c r="C1256" s="2" t="s">
        <v>9030</v>
      </c>
      <c r="D1256" s="4">
        <v>1399</v>
      </c>
      <c r="E1256" s="4">
        <v>2290</v>
      </c>
      <c r="F1256" s="5">
        <v>0.39</v>
      </c>
      <c r="G1256" s="2">
        <v>4.4000000000000004</v>
      </c>
      <c r="H1256" s="3">
        <v>461</v>
      </c>
      <c r="I1256" s="3">
        <f>(Table3[[#This Row],[actual_price]]-Table3[[#This Row],[discounted_price]])/Table3[[#This Row],[actual_price]]*100</f>
        <v>38.908296943231441</v>
      </c>
      <c r="J1256" s="3" t="str">
        <f>IF(Table3[[#This Row],[Discount %'[Calculated']]]&gt;=50,"Yes", "No")</f>
        <v>No</v>
      </c>
      <c r="K1256" s="3">
        <f>Table3[[#This Row],[actual_price]]*Table3[[#This Row],[rating]]</f>
        <v>10076</v>
      </c>
      <c r="L1256" s="3" t="str">
        <f>IF(Table3[[#This Row],[discounted_price]]&lt;200, "&lt;$200", IF(Table3[[#This Row],[discounted_price]]&lt;=500, "$200-$500", "&gt;$500" ))</f>
        <v>&gt;$500</v>
      </c>
      <c r="M1256" s="3">
        <f>Table3[[#This Row],[rating]]+(Table3[[#This Row],[rating_count]]/1000)</f>
        <v>4.8610000000000007</v>
      </c>
      <c r="N1256" s="2" t="s">
        <v>10902</v>
      </c>
      <c r="O1256" s="2" t="s">
        <v>10903</v>
      </c>
      <c r="P1256" s="2" t="s">
        <v>10904</v>
      </c>
      <c r="Q1256" s="2" t="s">
        <v>10905</v>
      </c>
      <c r="R1256" s="2" t="s">
        <v>10906</v>
      </c>
      <c r="S1256" s="2" t="s">
        <v>10907</v>
      </c>
      <c r="T1256" s="2" t="s">
        <v>10908</v>
      </c>
      <c r="U1256" s="8" t="s">
        <v>10909</v>
      </c>
    </row>
    <row r="1257" spans="1:21" ht="45" customHeight="1" x14ac:dyDescent="0.25">
      <c r="A1257" s="7" t="s">
        <v>10910</v>
      </c>
      <c r="B1257" s="2" t="s">
        <v>10911</v>
      </c>
      <c r="C1257" s="2" t="s">
        <v>9061</v>
      </c>
      <c r="D1257" s="4">
        <v>2079</v>
      </c>
      <c r="E1257" s="4">
        <v>3099</v>
      </c>
      <c r="F1257" s="5">
        <v>0.33</v>
      </c>
      <c r="G1257" s="2">
        <v>4.0999999999999996</v>
      </c>
      <c r="H1257" s="3">
        <v>282</v>
      </c>
      <c r="I1257" s="3">
        <f>(Table3[[#This Row],[actual_price]]-Table3[[#This Row],[discounted_price]])/Table3[[#This Row],[actual_price]]*100</f>
        <v>32.913843175217814</v>
      </c>
      <c r="J1257" s="3" t="str">
        <f>IF(Table3[[#This Row],[Discount %'[Calculated']]]&gt;=50,"Yes", "No")</f>
        <v>No</v>
      </c>
      <c r="K1257" s="3">
        <f>Table3[[#This Row],[actual_price]]*Table3[[#This Row],[rating]]</f>
        <v>12705.9</v>
      </c>
      <c r="L1257" s="3" t="str">
        <f>IF(Table3[[#This Row],[discounted_price]]&lt;200, "&lt;$200", IF(Table3[[#This Row],[discounted_price]]&lt;=500, "$200-$500", "&gt;$500" ))</f>
        <v>&gt;$500</v>
      </c>
      <c r="M1257" s="3">
        <f>Table3[[#This Row],[rating]]+(Table3[[#This Row],[rating_count]]/1000)</f>
        <v>4.3819999999999997</v>
      </c>
      <c r="N1257" s="2" t="s">
        <v>10912</v>
      </c>
      <c r="O1257" s="2" t="s">
        <v>10913</v>
      </c>
      <c r="P1257" s="2" t="s">
        <v>10914</v>
      </c>
      <c r="Q1257" s="2" t="s">
        <v>10915</v>
      </c>
      <c r="R1257" s="2" t="s">
        <v>10916</v>
      </c>
      <c r="S1257" s="2" t="s">
        <v>10917</v>
      </c>
      <c r="T1257" s="2" t="s">
        <v>10918</v>
      </c>
      <c r="U1257" s="8" t="s">
        <v>10919</v>
      </c>
    </row>
    <row r="1258" spans="1:21" ht="45" customHeight="1" x14ac:dyDescent="0.25">
      <c r="A1258" s="7" t="s">
        <v>10920</v>
      </c>
      <c r="B1258" s="2" t="s">
        <v>10921</v>
      </c>
      <c r="C1258" s="2" t="s">
        <v>8844</v>
      </c>
      <c r="D1258" s="2">
        <v>999</v>
      </c>
      <c r="E1258" s="4">
        <v>1075</v>
      </c>
      <c r="F1258" s="5">
        <v>7.0000000000000007E-2</v>
      </c>
      <c r="G1258" s="2">
        <v>4.0999999999999996</v>
      </c>
      <c r="H1258" s="3">
        <v>9275</v>
      </c>
      <c r="I1258" s="3">
        <f>(Table3[[#This Row],[actual_price]]-Table3[[#This Row],[discounted_price]])/Table3[[#This Row],[actual_price]]*100</f>
        <v>7.0697674418604652</v>
      </c>
      <c r="J1258" s="3" t="str">
        <f>IF(Table3[[#This Row],[Discount %'[Calculated']]]&gt;=50,"Yes", "No")</f>
        <v>No</v>
      </c>
      <c r="K1258" s="3">
        <f>Table3[[#This Row],[actual_price]]*Table3[[#This Row],[rating]]</f>
        <v>4407.5</v>
      </c>
      <c r="L1258" s="3" t="str">
        <f>IF(Table3[[#This Row],[discounted_price]]&lt;200, "&lt;$200", IF(Table3[[#This Row],[discounted_price]]&lt;=500, "$200-$500", "&gt;$500" ))</f>
        <v>&gt;$500</v>
      </c>
      <c r="M1258" s="3">
        <f>Table3[[#This Row],[rating]]+(Table3[[#This Row],[rating_count]]/1000)</f>
        <v>13.375</v>
      </c>
      <c r="N1258" s="2" t="s">
        <v>10922</v>
      </c>
      <c r="O1258" s="2" t="s">
        <v>10923</v>
      </c>
      <c r="P1258" s="2" t="s">
        <v>10924</v>
      </c>
      <c r="Q1258" s="2" t="s">
        <v>10925</v>
      </c>
      <c r="R1258" s="2" t="s">
        <v>10926</v>
      </c>
      <c r="S1258" s="2" t="s">
        <v>10927</v>
      </c>
      <c r="T1258" s="2" t="s">
        <v>10928</v>
      </c>
      <c r="U1258" s="8" t="s">
        <v>10929</v>
      </c>
    </row>
    <row r="1259" spans="1:21" ht="45" customHeight="1" x14ac:dyDescent="0.25">
      <c r="A1259" s="7" t="s">
        <v>10930</v>
      </c>
      <c r="B1259" s="2" t="s">
        <v>10931</v>
      </c>
      <c r="C1259" s="2" t="s">
        <v>8969</v>
      </c>
      <c r="D1259" s="4">
        <v>3179</v>
      </c>
      <c r="E1259" s="4">
        <v>6999</v>
      </c>
      <c r="F1259" s="5">
        <v>0.55000000000000004</v>
      </c>
      <c r="G1259" s="2">
        <v>4</v>
      </c>
      <c r="H1259" s="3">
        <v>743</v>
      </c>
      <c r="I1259" s="3">
        <f>(Table3[[#This Row],[actual_price]]-Table3[[#This Row],[discounted_price]])/Table3[[#This Row],[actual_price]]*100</f>
        <v>54.579225603657669</v>
      </c>
      <c r="J1259" s="3" t="str">
        <f>IF(Table3[[#This Row],[Discount %'[Calculated']]]&gt;=50,"Yes", "No")</f>
        <v>Yes</v>
      </c>
      <c r="K1259" s="3">
        <f>Table3[[#This Row],[actual_price]]*Table3[[#This Row],[rating]]</f>
        <v>27996</v>
      </c>
      <c r="L1259" s="3" t="str">
        <f>IF(Table3[[#This Row],[discounted_price]]&lt;200, "&lt;$200", IF(Table3[[#This Row],[discounted_price]]&lt;=500, "$200-$500", "&gt;$500" ))</f>
        <v>&gt;$500</v>
      </c>
      <c r="M1259" s="3">
        <f>Table3[[#This Row],[rating]]+(Table3[[#This Row],[rating_count]]/1000)</f>
        <v>4.7430000000000003</v>
      </c>
      <c r="N1259" s="2" t="s">
        <v>10932</v>
      </c>
      <c r="O1259" s="2" t="s">
        <v>10933</v>
      </c>
      <c r="P1259" s="2" t="s">
        <v>10934</v>
      </c>
      <c r="Q1259" s="2" t="s">
        <v>10935</v>
      </c>
      <c r="R1259" s="2" t="s">
        <v>10936</v>
      </c>
      <c r="S1259" s="2" t="s">
        <v>10937</v>
      </c>
      <c r="T1259" s="2" t="s">
        <v>10938</v>
      </c>
      <c r="U1259" s="8" t="s">
        <v>10939</v>
      </c>
    </row>
    <row r="1260" spans="1:21" ht="45" customHeight="1" x14ac:dyDescent="0.25">
      <c r="A1260" s="7" t="s">
        <v>10940</v>
      </c>
      <c r="B1260" s="2" t="s">
        <v>10941</v>
      </c>
      <c r="C1260" s="2" t="s">
        <v>8721</v>
      </c>
      <c r="D1260" s="4">
        <v>1049</v>
      </c>
      <c r="E1260" s="4">
        <v>2499</v>
      </c>
      <c r="F1260" s="5">
        <v>0.57999999999999996</v>
      </c>
      <c r="G1260" s="2">
        <v>3.6</v>
      </c>
      <c r="H1260" s="3">
        <v>328</v>
      </c>
      <c r="I1260" s="3">
        <f>(Table3[[#This Row],[actual_price]]-Table3[[#This Row],[discounted_price]])/Table3[[#This Row],[actual_price]]*100</f>
        <v>58.023209283713484</v>
      </c>
      <c r="J1260" s="3" t="str">
        <f>IF(Table3[[#This Row],[Discount %'[Calculated']]]&gt;=50,"Yes", "No")</f>
        <v>Yes</v>
      </c>
      <c r="K1260" s="3">
        <f>Table3[[#This Row],[actual_price]]*Table3[[#This Row],[rating]]</f>
        <v>8996.4</v>
      </c>
      <c r="L1260" s="3" t="str">
        <f>IF(Table3[[#This Row],[discounted_price]]&lt;200, "&lt;$200", IF(Table3[[#This Row],[discounted_price]]&lt;=500, "$200-$500", "&gt;$500" ))</f>
        <v>&gt;$500</v>
      </c>
      <c r="M1260" s="3">
        <f>Table3[[#This Row],[rating]]+(Table3[[#This Row],[rating_count]]/1000)</f>
        <v>3.9279999999999999</v>
      </c>
      <c r="N1260" s="2" t="s">
        <v>10942</v>
      </c>
      <c r="O1260" s="2" t="s">
        <v>10943</v>
      </c>
      <c r="P1260" s="2" t="s">
        <v>10944</v>
      </c>
      <c r="Q1260" s="2" t="s">
        <v>10945</v>
      </c>
      <c r="R1260" s="2" t="s">
        <v>10946</v>
      </c>
      <c r="S1260" s="2" t="s">
        <v>10947</v>
      </c>
      <c r="T1260" s="2" t="s">
        <v>10948</v>
      </c>
      <c r="U1260" s="8" t="s">
        <v>10949</v>
      </c>
    </row>
    <row r="1261" spans="1:21" ht="45" customHeight="1" x14ac:dyDescent="0.25">
      <c r="A1261" s="7" t="s">
        <v>10950</v>
      </c>
      <c r="B1261" s="2" t="s">
        <v>10951</v>
      </c>
      <c r="C1261" s="2" t="s">
        <v>8721</v>
      </c>
      <c r="D1261" s="4">
        <v>3599</v>
      </c>
      <c r="E1261" s="4">
        <v>7290</v>
      </c>
      <c r="F1261" s="5">
        <v>0.51</v>
      </c>
      <c r="G1261" s="2">
        <v>3.9</v>
      </c>
      <c r="H1261" s="3">
        <v>942</v>
      </c>
      <c r="I1261" s="3">
        <f>(Table3[[#This Row],[actual_price]]-Table3[[#This Row],[discounted_price]])/Table3[[#This Row],[actual_price]]*100</f>
        <v>50.631001371742116</v>
      </c>
      <c r="J1261" s="3" t="str">
        <f>IF(Table3[[#This Row],[Discount %'[Calculated']]]&gt;=50,"Yes", "No")</f>
        <v>Yes</v>
      </c>
      <c r="K1261" s="3">
        <f>Table3[[#This Row],[actual_price]]*Table3[[#This Row],[rating]]</f>
        <v>28431</v>
      </c>
      <c r="L1261" s="3" t="str">
        <f>IF(Table3[[#This Row],[discounted_price]]&lt;200, "&lt;$200", IF(Table3[[#This Row],[discounted_price]]&lt;=500, "$200-$500", "&gt;$500" ))</f>
        <v>&gt;$500</v>
      </c>
      <c r="M1261" s="3">
        <f>Table3[[#This Row],[rating]]+(Table3[[#This Row],[rating_count]]/1000)</f>
        <v>4.8419999999999996</v>
      </c>
      <c r="N1261" s="2" t="s">
        <v>10952</v>
      </c>
      <c r="O1261" s="2" t="s">
        <v>10953</v>
      </c>
      <c r="P1261" s="2" t="s">
        <v>10954</v>
      </c>
      <c r="Q1261" s="2" t="s">
        <v>10955</v>
      </c>
      <c r="R1261" s="2" t="s">
        <v>10956</v>
      </c>
      <c r="S1261" s="2" t="s">
        <v>10957</v>
      </c>
      <c r="T1261" s="2" t="s">
        <v>10958</v>
      </c>
      <c r="U1261" s="8" t="s">
        <v>10959</v>
      </c>
    </row>
    <row r="1262" spans="1:21" ht="45" customHeight="1" x14ac:dyDescent="0.25">
      <c r="A1262" s="7" t="s">
        <v>10960</v>
      </c>
      <c r="B1262" s="2" t="s">
        <v>10961</v>
      </c>
      <c r="C1262" s="2" t="s">
        <v>10962</v>
      </c>
      <c r="D1262" s="4">
        <v>4799</v>
      </c>
      <c r="E1262" s="4">
        <v>5795</v>
      </c>
      <c r="F1262" s="5">
        <v>0.17</v>
      </c>
      <c r="G1262" s="2">
        <v>3.9</v>
      </c>
      <c r="H1262" s="3">
        <v>3815</v>
      </c>
      <c r="I1262" s="3">
        <f>(Table3[[#This Row],[actual_price]]-Table3[[#This Row],[discounted_price]])/Table3[[#This Row],[actual_price]]*100</f>
        <v>17.187230371009491</v>
      </c>
      <c r="J1262" s="3" t="str">
        <f>IF(Table3[[#This Row],[Discount %'[Calculated']]]&gt;=50,"Yes", "No")</f>
        <v>No</v>
      </c>
      <c r="K1262" s="3">
        <f>Table3[[#This Row],[actual_price]]*Table3[[#This Row],[rating]]</f>
        <v>22600.5</v>
      </c>
      <c r="L1262" s="3" t="str">
        <f>IF(Table3[[#This Row],[discounted_price]]&lt;200, "&lt;$200", IF(Table3[[#This Row],[discounted_price]]&lt;=500, "$200-$500", "&gt;$500" ))</f>
        <v>&gt;$500</v>
      </c>
      <c r="M1262" s="3">
        <f>Table3[[#This Row],[rating]]+(Table3[[#This Row],[rating_count]]/1000)</f>
        <v>7.7149999999999999</v>
      </c>
      <c r="N1262" s="2" t="s">
        <v>10963</v>
      </c>
      <c r="O1262" s="2" t="s">
        <v>10964</v>
      </c>
      <c r="P1262" s="2" t="s">
        <v>10965</v>
      </c>
      <c r="Q1262" s="2" t="s">
        <v>10966</v>
      </c>
      <c r="R1262" s="2" t="s">
        <v>10967</v>
      </c>
      <c r="S1262" s="2" t="s">
        <v>10968</v>
      </c>
      <c r="T1262" s="2" t="s">
        <v>10969</v>
      </c>
      <c r="U1262" s="8" t="s">
        <v>10970</v>
      </c>
    </row>
    <row r="1263" spans="1:21" ht="45" customHeight="1" x14ac:dyDescent="0.25">
      <c r="A1263" s="7" t="s">
        <v>10971</v>
      </c>
      <c r="B1263" s="2" t="s">
        <v>10972</v>
      </c>
      <c r="C1263" s="2" t="s">
        <v>8710</v>
      </c>
      <c r="D1263" s="4">
        <v>1699</v>
      </c>
      <c r="E1263" s="4">
        <v>3398</v>
      </c>
      <c r="F1263" s="5">
        <v>0.5</v>
      </c>
      <c r="G1263" s="2">
        <v>3.8</v>
      </c>
      <c r="H1263" s="3">
        <v>7988</v>
      </c>
      <c r="I1263" s="3">
        <f>(Table3[[#This Row],[actual_price]]-Table3[[#This Row],[discounted_price]])/Table3[[#This Row],[actual_price]]*100</f>
        <v>50</v>
      </c>
      <c r="J1263" s="3" t="str">
        <f>IF(Table3[[#This Row],[Discount %'[Calculated']]]&gt;=50,"Yes", "No")</f>
        <v>Yes</v>
      </c>
      <c r="K1263" s="3">
        <f>Table3[[#This Row],[actual_price]]*Table3[[#This Row],[rating]]</f>
        <v>12912.4</v>
      </c>
      <c r="L1263" s="3" t="str">
        <f>IF(Table3[[#This Row],[discounted_price]]&lt;200, "&lt;$200", IF(Table3[[#This Row],[discounted_price]]&lt;=500, "$200-$500", "&gt;$500" ))</f>
        <v>&gt;$500</v>
      </c>
      <c r="M1263" s="3">
        <f>Table3[[#This Row],[rating]]+(Table3[[#This Row],[rating_count]]/1000)</f>
        <v>11.788</v>
      </c>
      <c r="N1263" s="2" t="s">
        <v>10973</v>
      </c>
      <c r="O1263" s="2" t="s">
        <v>10974</v>
      </c>
      <c r="P1263" s="2" t="s">
        <v>10975</v>
      </c>
      <c r="Q1263" s="2" t="s">
        <v>10976</v>
      </c>
      <c r="R1263" s="2" t="s">
        <v>10977</v>
      </c>
      <c r="S1263" s="2" t="s">
        <v>10978</v>
      </c>
      <c r="T1263" s="2" t="s">
        <v>10979</v>
      </c>
      <c r="U1263" s="8" t="s">
        <v>10980</v>
      </c>
    </row>
    <row r="1264" spans="1:21" ht="45" customHeight="1" x14ac:dyDescent="0.25">
      <c r="A1264" s="7" t="s">
        <v>10981</v>
      </c>
      <c r="B1264" s="2" t="s">
        <v>10982</v>
      </c>
      <c r="C1264" s="2" t="s">
        <v>8762</v>
      </c>
      <c r="D1264" s="2">
        <v>664</v>
      </c>
      <c r="E1264" s="4">
        <v>1490</v>
      </c>
      <c r="F1264" s="5">
        <v>0.55000000000000004</v>
      </c>
      <c r="G1264" s="2">
        <v>4.0999999999999996</v>
      </c>
      <c r="H1264" s="3">
        <v>925</v>
      </c>
      <c r="I1264" s="3">
        <f>(Table3[[#This Row],[actual_price]]-Table3[[#This Row],[discounted_price]])/Table3[[#This Row],[actual_price]]*100</f>
        <v>55.436241610738257</v>
      </c>
      <c r="J1264" s="3" t="str">
        <f>IF(Table3[[#This Row],[Discount %'[Calculated']]]&gt;=50,"Yes", "No")</f>
        <v>Yes</v>
      </c>
      <c r="K1264" s="3">
        <f>Table3[[#This Row],[actual_price]]*Table3[[#This Row],[rating]]</f>
        <v>6108.9999999999991</v>
      </c>
      <c r="L1264" s="3" t="str">
        <f>IF(Table3[[#This Row],[discounted_price]]&lt;200, "&lt;$200", IF(Table3[[#This Row],[discounted_price]]&lt;=500, "$200-$500", "&gt;$500" ))</f>
        <v>&gt;$500</v>
      </c>
      <c r="M1264" s="3">
        <f>Table3[[#This Row],[rating]]+(Table3[[#This Row],[rating_count]]/1000)</f>
        <v>5.0249999999999995</v>
      </c>
      <c r="N1264" s="2" t="s">
        <v>10983</v>
      </c>
      <c r="O1264" s="2" t="s">
        <v>10984</v>
      </c>
      <c r="P1264" s="2" t="s">
        <v>10985</v>
      </c>
      <c r="Q1264" s="2" t="s">
        <v>10986</v>
      </c>
      <c r="R1264" s="2" t="s">
        <v>10987</v>
      </c>
      <c r="S1264" s="2" t="s">
        <v>10988</v>
      </c>
      <c r="T1264" s="2" t="s">
        <v>10989</v>
      </c>
      <c r="U1264" s="8" t="s">
        <v>10990</v>
      </c>
    </row>
    <row r="1265" spans="1:21" ht="45" customHeight="1" x14ac:dyDescent="0.25">
      <c r="A1265" s="7" t="s">
        <v>10991</v>
      </c>
      <c r="B1265" s="2" t="s">
        <v>10992</v>
      </c>
      <c r="C1265" s="2" t="s">
        <v>10993</v>
      </c>
      <c r="D1265" s="2">
        <v>948</v>
      </c>
      <c r="E1265" s="4">
        <v>1620</v>
      </c>
      <c r="F1265" s="5">
        <v>0.41</v>
      </c>
      <c r="G1265" s="2">
        <v>4.0999999999999996</v>
      </c>
      <c r="H1265" s="3">
        <v>4370</v>
      </c>
      <c r="I1265" s="3">
        <f>(Table3[[#This Row],[actual_price]]-Table3[[#This Row],[discounted_price]])/Table3[[#This Row],[actual_price]]*100</f>
        <v>41.481481481481481</v>
      </c>
      <c r="J1265" s="3" t="str">
        <f>IF(Table3[[#This Row],[Discount %'[Calculated']]]&gt;=50,"Yes", "No")</f>
        <v>No</v>
      </c>
      <c r="K1265" s="3">
        <f>Table3[[#This Row],[actual_price]]*Table3[[#This Row],[rating]]</f>
        <v>6641.9999999999991</v>
      </c>
      <c r="L1265" s="3" t="str">
        <f>IF(Table3[[#This Row],[discounted_price]]&lt;200, "&lt;$200", IF(Table3[[#This Row],[discounted_price]]&lt;=500, "$200-$500", "&gt;$500" ))</f>
        <v>&gt;$500</v>
      </c>
      <c r="M1265" s="3">
        <f>Table3[[#This Row],[rating]]+(Table3[[#This Row],[rating_count]]/1000)</f>
        <v>8.4699999999999989</v>
      </c>
      <c r="N1265" s="2" t="s">
        <v>10994</v>
      </c>
      <c r="O1265" s="2" t="s">
        <v>10995</v>
      </c>
      <c r="P1265" s="2" t="s">
        <v>10996</v>
      </c>
      <c r="Q1265" s="2" t="s">
        <v>10997</v>
      </c>
      <c r="R1265" s="2" t="s">
        <v>10998</v>
      </c>
      <c r="S1265" s="2" t="s">
        <v>10999</v>
      </c>
      <c r="T1265" s="2" t="s">
        <v>11000</v>
      </c>
      <c r="U1265" s="8" t="s">
        <v>11001</v>
      </c>
    </row>
    <row r="1266" spans="1:21" ht="45" customHeight="1" x14ac:dyDescent="0.25">
      <c r="A1266" s="7" t="s">
        <v>11002</v>
      </c>
      <c r="B1266" s="2" t="s">
        <v>11003</v>
      </c>
      <c r="C1266" s="2" t="s">
        <v>8699</v>
      </c>
      <c r="D1266" s="2">
        <v>850</v>
      </c>
      <c r="E1266" s="4">
        <v>1000</v>
      </c>
      <c r="F1266" s="5">
        <v>0.15</v>
      </c>
      <c r="G1266" s="2">
        <v>4.0999999999999996</v>
      </c>
      <c r="H1266" s="3">
        <v>7619</v>
      </c>
      <c r="I1266" s="3">
        <f>(Table3[[#This Row],[actual_price]]-Table3[[#This Row],[discounted_price]])/Table3[[#This Row],[actual_price]]*100</f>
        <v>15</v>
      </c>
      <c r="J1266" s="3" t="str">
        <f>IF(Table3[[#This Row],[Discount %'[Calculated']]]&gt;=50,"Yes", "No")</f>
        <v>No</v>
      </c>
      <c r="K1266" s="3">
        <f>Table3[[#This Row],[actual_price]]*Table3[[#This Row],[rating]]</f>
        <v>4100</v>
      </c>
      <c r="L1266" s="3" t="str">
        <f>IF(Table3[[#This Row],[discounted_price]]&lt;200, "&lt;$200", IF(Table3[[#This Row],[discounted_price]]&lt;=500, "$200-$500", "&gt;$500" ))</f>
        <v>&gt;$500</v>
      </c>
      <c r="M1266" s="3">
        <f>Table3[[#This Row],[rating]]+(Table3[[#This Row],[rating_count]]/1000)</f>
        <v>11.718999999999999</v>
      </c>
      <c r="N1266" s="2" t="s">
        <v>11004</v>
      </c>
      <c r="O1266" s="2" t="s">
        <v>11005</v>
      </c>
      <c r="P1266" s="2" t="s">
        <v>11006</v>
      </c>
      <c r="Q1266" s="2" t="s">
        <v>11007</v>
      </c>
      <c r="R1266" s="2" t="s">
        <v>11008</v>
      </c>
      <c r="S1266" s="2" t="s">
        <v>11009</v>
      </c>
      <c r="T1266" s="2" t="s">
        <v>11010</v>
      </c>
      <c r="U1266" s="8" t="s">
        <v>11011</v>
      </c>
    </row>
    <row r="1267" spans="1:21" ht="45" customHeight="1" x14ac:dyDescent="0.25">
      <c r="A1267" s="7" t="s">
        <v>11012</v>
      </c>
      <c r="B1267" s="2" t="s">
        <v>11013</v>
      </c>
      <c r="C1267" s="2" t="s">
        <v>9644</v>
      </c>
      <c r="D1267" s="2">
        <v>600</v>
      </c>
      <c r="E1267" s="2">
        <v>640</v>
      </c>
      <c r="F1267" s="5">
        <v>0.06</v>
      </c>
      <c r="G1267" s="2">
        <v>3.8</v>
      </c>
      <c r="H1267" s="3">
        <v>2593</v>
      </c>
      <c r="I1267" s="3">
        <f>(Table3[[#This Row],[actual_price]]-Table3[[#This Row],[discounted_price]])/Table3[[#This Row],[actual_price]]*100</f>
        <v>6.25</v>
      </c>
      <c r="J1267" s="3" t="str">
        <f>IF(Table3[[#This Row],[Discount %'[Calculated']]]&gt;=50,"Yes", "No")</f>
        <v>No</v>
      </c>
      <c r="K1267" s="3">
        <f>Table3[[#This Row],[actual_price]]*Table3[[#This Row],[rating]]</f>
        <v>2432</v>
      </c>
      <c r="L1267" s="3" t="str">
        <f>IF(Table3[[#This Row],[discounted_price]]&lt;200, "&lt;$200", IF(Table3[[#This Row],[discounted_price]]&lt;=500, "$200-$500", "&gt;$500" ))</f>
        <v>&gt;$500</v>
      </c>
      <c r="M1267" s="3">
        <f>Table3[[#This Row],[rating]]+(Table3[[#This Row],[rating_count]]/1000)</f>
        <v>6.3929999999999998</v>
      </c>
      <c r="N1267" s="2" t="s">
        <v>11014</v>
      </c>
      <c r="O1267" s="2" t="s">
        <v>11015</v>
      </c>
      <c r="P1267" s="2" t="s">
        <v>11016</v>
      </c>
      <c r="Q1267" s="2" t="s">
        <v>11017</v>
      </c>
      <c r="R1267" s="2" t="s">
        <v>11018</v>
      </c>
      <c r="S1267" s="2" t="s">
        <v>11019</v>
      </c>
      <c r="T1267" s="2" t="s">
        <v>11020</v>
      </c>
      <c r="U1267" s="8" t="s">
        <v>11021</v>
      </c>
    </row>
    <row r="1268" spans="1:21" ht="45" customHeight="1" x14ac:dyDescent="0.25">
      <c r="A1268" s="7" t="s">
        <v>11022</v>
      </c>
      <c r="B1268" s="2" t="s">
        <v>11023</v>
      </c>
      <c r="C1268" s="2" t="s">
        <v>8552</v>
      </c>
      <c r="D1268" s="4">
        <v>3711</v>
      </c>
      <c r="E1268" s="4">
        <v>4495</v>
      </c>
      <c r="F1268" s="5">
        <v>0.17</v>
      </c>
      <c r="G1268" s="2">
        <v>4.3</v>
      </c>
      <c r="H1268" s="3">
        <v>356</v>
      </c>
      <c r="I1268" s="3">
        <f>(Table3[[#This Row],[actual_price]]-Table3[[#This Row],[discounted_price]])/Table3[[#This Row],[actual_price]]*100</f>
        <v>17.441601779755285</v>
      </c>
      <c r="J1268" s="3" t="str">
        <f>IF(Table3[[#This Row],[Discount %'[Calculated']]]&gt;=50,"Yes", "No")</f>
        <v>No</v>
      </c>
      <c r="K1268" s="3">
        <f>Table3[[#This Row],[actual_price]]*Table3[[#This Row],[rating]]</f>
        <v>19328.5</v>
      </c>
      <c r="L1268" s="3" t="str">
        <f>IF(Table3[[#This Row],[discounted_price]]&lt;200, "&lt;$200", IF(Table3[[#This Row],[discounted_price]]&lt;=500, "$200-$500", "&gt;$500" ))</f>
        <v>&gt;$500</v>
      </c>
      <c r="M1268" s="3">
        <f>Table3[[#This Row],[rating]]+(Table3[[#This Row],[rating_count]]/1000)</f>
        <v>4.6559999999999997</v>
      </c>
      <c r="N1268" s="2" t="s">
        <v>11024</v>
      </c>
      <c r="O1268" s="2" t="s">
        <v>11025</v>
      </c>
      <c r="P1268" s="2" t="s">
        <v>11026</v>
      </c>
      <c r="Q1268" s="2" t="s">
        <v>11027</v>
      </c>
      <c r="R1268" s="2" t="s">
        <v>11028</v>
      </c>
      <c r="S1268" s="2" t="s">
        <v>11029</v>
      </c>
      <c r="T1268" s="2" t="s">
        <v>11030</v>
      </c>
      <c r="U1268" s="8" t="s">
        <v>11031</v>
      </c>
    </row>
    <row r="1269" spans="1:21" ht="45" customHeight="1" x14ac:dyDescent="0.25">
      <c r="A1269" s="7" t="s">
        <v>11032</v>
      </c>
      <c r="B1269" s="2" t="s">
        <v>11033</v>
      </c>
      <c r="C1269" s="2" t="s">
        <v>8585</v>
      </c>
      <c r="D1269" s="2">
        <v>799</v>
      </c>
      <c r="E1269" s="4">
        <v>2999</v>
      </c>
      <c r="F1269" s="5">
        <v>0.73</v>
      </c>
      <c r="G1269" s="2">
        <v>4.5</v>
      </c>
      <c r="H1269" s="3">
        <v>63</v>
      </c>
      <c r="I1269" s="3">
        <f>(Table3[[#This Row],[actual_price]]-Table3[[#This Row],[discounted_price]])/Table3[[#This Row],[actual_price]]*100</f>
        <v>73.357785928642883</v>
      </c>
      <c r="J1269" s="3" t="str">
        <f>IF(Table3[[#This Row],[Discount %'[Calculated']]]&gt;=50,"Yes", "No")</f>
        <v>Yes</v>
      </c>
      <c r="K1269" s="3">
        <f>Table3[[#This Row],[actual_price]]*Table3[[#This Row],[rating]]</f>
        <v>13495.5</v>
      </c>
      <c r="L1269" s="3" t="str">
        <f>IF(Table3[[#This Row],[discounted_price]]&lt;200, "&lt;$200", IF(Table3[[#This Row],[discounted_price]]&lt;=500, "$200-$500", "&gt;$500" ))</f>
        <v>&gt;$500</v>
      </c>
      <c r="M1269" s="3">
        <f>Table3[[#This Row],[rating]]+(Table3[[#This Row],[rating_count]]/1000)</f>
        <v>4.5629999999999997</v>
      </c>
      <c r="N1269" s="2" t="s">
        <v>11034</v>
      </c>
      <c r="O1269" s="2" t="s">
        <v>11035</v>
      </c>
      <c r="P1269" s="2" t="s">
        <v>11036</v>
      </c>
      <c r="Q1269" s="2" t="s">
        <v>11037</v>
      </c>
      <c r="R1269" s="2" t="s">
        <v>11038</v>
      </c>
      <c r="S1269" s="2" t="s">
        <v>11039</v>
      </c>
      <c r="T1269" s="2" t="s">
        <v>11040</v>
      </c>
      <c r="U1269" s="8" t="s">
        <v>11041</v>
      </c>
    </row>
    <row r="1270" spans="1:21" ht="45" customHeight="1" x14ac:dyDescent="0.25">
      <c r="A1270" s="7" t="s">
        <v>11042</v>
      </c>
      <c r="B1270" s="2" t="s">
        <v>11043</v>
      </c>
      <c r="C1270" s="2" t="s">
        <v>9633</v>
      </c>
      <c r="D1270" s="2">
        <v>980</v>
      </c>
      <c r="E1270" s="2">
        <v>980</v>
      </c>
      <c r="F1270" s="5">
        <v>0</v>
      </c>
      <c r="G1270" s="2">
        <v>4.2</v>
      </c>
      <c r="H1270" s="3">
        <v>4740</v>
      </c>
      <c r="I1270" s="3">
        <f>(Table3[[#This Row],[actual_price]]-Table3[[#This Row],[discounted_price]])/Table3[[#This Row],[actual_price]]*100</f>
        <v>0</v>
      </c>
      <c r="J1270" s="3" t="str">
        <f>IF(Table3[[#This Row],[Discount %'[Calculated']]]&gt;=50,"Yes", "No")</f>
        <v>No</v>
      </c>
      <c r="K1270" s="3">
        <f>Table3[[#This Row],[actual_price]]*Table3[[#This Row],[rating]]</f>
        <v>4116</v>
      </c>
      <c r="L1270" s="3" t="str">
        <f>IF(Table3[[#This Row],[discounted_price]]&lt;200, "&lt;$200", IF(Table3[[#This Row],[discounted_price]]&lt;=500, "$200-$500", "&gt;$500" ))</f>
        <v>&gt;$500</v>
      </c>
      <c r="M1270" s="3">
        <f>Table3[[#This Row],[rating]]+(Table3[[#This Row],[rating_count]]/1000)</f>
        <v>8.9400000000000013</v>
      </c>
      <c r="N1270" s="2" t="s">
        <v>11044</v>
      </c>
      <c r="O1270" s="2" t="s">
        <v>11045</v>
      </c>
      <c r="P1270" s="2" t="s">
        <v>11046</v>
      </c>
      <c r="Q1270" s="2" t="s">
        <v>11047</v>
      </c>
      <c r="R1270" s="2" t="s">
        <v>11048</v>
      </c>
      <c r="S1270" s="2" t="s">
        <v>11049</v>
      </c>
      <c r="T1270" s="2" t="s">
        <v>11050</v>
      </c>
      <c r="U1270" s="8" t="s">
        <v>11051</v>
      </c>
    </row>
    <row r="1271" spans="1:21" ht="45" customHeight="1" x14ac:dyDescent="0.25">
      <c r="A1271" s="7" t="s">
        <v>11052</v>
      </c>
      <c r="B1271" s="2" t="s">
        <v>11053</v>
      </c>
      <c r="C1271" s="2" t="s">
        <v>8886</v>
      </c>
      <c r="D1271" s="2">
        <v>351</v>
      </c>
      <c r="E1271" s="2">
        <v>899</v>
      </c>
      <c r="F1271" s="5">
        <v>0.61</v>
      </c>
      <c r="G1271" s="2">
        <v>3.9</v>
      </c>
      <c r="H1271" s="3">
        <v>296</v>
      </c>
      <c r="I1271" s="3">
        <f>(Table3[[#This Row],[actual_price]]-Table3[[#This Row],[discounted_price]])/Table3[[#This Row],[actual_price]]*100</f>
        <v>60.956618464961068</v>
      </c>
      <c r="J1271" s="3" t="str">
        <f>IF(Table3[[#This Row],[Discount %'[Calculated']]]&gt;=50,"Yes", "No")</f>
        <v>Yes</v>
      </c>
      <c r="K1271" s="3">
        <f>Table3[[#This Row],[actual_price]]*Table3[[#This Row],[rating]]</f>
        <v>3506.1</v>
      </c>
      <c r="L1271" s="3" t="str">
        <f>IF(Table3[[#This Row],[discounted_price]]&lt;200, "&lt;$200", IF(Table3[[#This Row],[discounted_price]]&lt;=500, "$200-$500", "&gt;$500" ))</f>
        <v>$200-$500</v>
      </c>
      <c r="M1271" s="3">
        <f>Table3[[#This Row],[rating]]+(Table3[[#This Row],[rating_count]]/1000)</f>
        <v>4.1959999999999997</v>
      </c>
      <c r="N1271" s="2" t="s">
        <v>11054</v>
      </c>
      <c r="O1271" s="2" t="s">
        <v>11055</v>
      </c>
      <c r="P1271" s="2" t="s">
        <v>11056</v>
      </c>
      <c r="Q1271" s="2" t="s">
        <v>11057</v>
      </c>
      <c r="R1271" s="2" t="s">
        <v>11058</v>
      </c>
      <c r="S1271" s="2" t="s">
        <v>11059</v>
      </c>
      <c r="T1271" s="2" t="s">
        <v>11060</v>
      </c>
      <c r="U1271" s="8" t="s">
        <v>11061</v>
      </c>
    </row>
    <row r="1272" spans="1:21" ht="45" customHeight="1" x14ac:dyDescent="0.25">
      <c r="A1272" s="7" t="s">
        <v>11062</v>
      </c>
      <c r="B1272" s="2" t="s">
        <v>11063</v>
      </c>
      <c r="C1272" s="2" t="s">
        <v>11064</v>
      </c>
      <c r="D1272" s="2">
        <v>229</v>
      </c>
      <c r="E1272" s="2">
        <v>499</v>
      </c>
      <c r="F1272" s="5">
        <v>0.54</v>
      </c>
      <c r="G1272" s="2">
        <v>3.5</v>
      </c>
      <c r="H1272" s="3">
        <v>185</v>
      </c>
      <c r="I1272" s="3">
        <f>(Table3[[#This Row],[actual_price]]-Table3[[#This Row],[discounted_price]])/Table3[[#This Row],[actual_price]]*100</f>
        <v>54.108216432865731</v>
      </c>
      <c r="J1272" s="3" t="str">
        <f>IF(Table3[[#This Row],[Discount %'[Calculated']]]&gt;=50,"Yes", "No")</f>
        <v>Yes</v>
      </c>
      <c r="K1272" s="3">
        <f>Table3[[#This Row],[actual_price]]*Table3[[#This Row],[rating]]</f>
        <v>1746.5</v>
      </c>
      <c r="L1272" s="3" t="str">
        <f>IF(Table3[[#This Row],[discounted_price]]&lt;200, "&lt;$200", IF(Table3[[#This Row],[discounted_price]]&lt;=500, "$200-$500", "&gt;$500" ))</f>
        <v>$200-$500</v>
      </c>
      <c r="M1272" s="3">
        <f>Table3[[#This Row],[rating]]+(Table3[[#This Row],[rating_count]]/1000)</f>
        <v>3.6850000000000001</v>
      </c>
      <c r="N1272" s="2" t="s">
        <v>11065</v>
      </c>
      <c r="O1272" s="2" t="s">
        <v>11066</v>
      </c>
      <c r="P1272" s="2" t="s">
        <v>11067</v>
      </c>
      <c r="Q1272" s="2" t="s">
        <v>11068</v>
      </c>
      <c r="R1272" s="2" t="s">
        <v>11069</v>
      </c>
      <c r="S1272" s="2" t="s">
        <v>11070</v>
      </c>
      <c r="T1272" s="2" t="s">
        <v>11071</v>
      </c>
      <c r="U1272" s="8" t="s">
        <v>11072</v>
      </c>
    </row>
    <row r="1273" spans="1:21" ht="45" customHeight="1" x14ac:dyDescent="0.25">
      <c r="A1273" s="7" t="s">
        <v>11073</v>
      </c>
      <c r="B1273" s="2" t="s">
        <v>11074</v>
      </c>
      <c r="C1273" s="2" t="s">
        <v>8897</v>
      </c>
      <c r="D1273" s="4">
        <v>3349</v>
      </c>
      <c r="E1273" s="4">
        <v>3995</v>
      </c>
      <c r="F1273" s="5">
        <v>0.16</v>
      </c>
      <c r="G1273" s="2">
        <v>4.3</v>
      </c>
      <c r="H1273" s="3">
        <v>1954</v>
      </c>
      <c r="I1273" s="3">
        <f>(Table3[[#This Row],[actual_price]]-Table3[[#This Row],[discounted_price]])/Table3[[#This Row],[actual_price]]*100</f>
        <v>16.170212765957448</v>
      </c>
      <c r="J1273" s="3" t="str">
        <f>IF(Table3[[#This Row],[Discount %'[Calculated']]]&gt;=50,"Yes", "No")</f>
        <v>No</v>
      </c>
      <c r="K1273" s="3">
        <f>Table3[[#This Row],[actual_price]]*Table3[[#This Row],[rating]]</f>
        <v>17178.5</v>
      </c>
      <c r="L1273" s="3" t="str">
        <f>IF(Table3[[#This Row],[discounted_price]]&lt;200, "&lt;$200", IF(Table3[[#This Row],[discounted_price]]&lt;=500, "$200-$500", "&gt;$500" ))</f>
        <v>&gt;$500</v>
      </c>
      <c r="M1273" s="3">
        <f>Table3[[#This Row],[rating]]+(Table3[[#This Row],[rating_count]]/1000)</f>
        <v>6.2539999999999996</v>
      </c>
      <c r="N1273" s="2" t="s">
        <v>11075</v>
      </c>
      <c r="O1273" s="2" t="s">
        <v>11076</v>
      </c>
      <c r="P1273" s="2" t="s">
        <v>11077</v>
      </c>
      <c r="Q1273" s="2" t="s">
        <v>11078</v>
      </c>
      <c r="R1273" s="2" t="s">
        <v>11079</v>
      </c>
      <c r="S1273" s="2" t="s">
        <v>11080</v>
      </c>
      <c r="T1273" s="2" t="s">
        <v>11081</v>
      </c>
      <c r="U1273" s="8" t="s">
        <v>11082</v>
      </c>
    </row>
    <row r="1274" spans="1:21" ht="45" customHeight="1" x14ac:dyDescent="0.25">
      <c r="A1274" s="7" t="s">
        <v>11083</v>
      </c>
      <c r="B1274" s="2" t="s">
        <v>11084</v>
      </c>
      <c r="C1274" s="2" t="s">
        <v>8773</v>
      </c>
      <c r="D1274" s="4">
        <v>5499</v>
      </c>
      <c r="E1274" s="4">
        <v>11500</v>
      </c>
      <c r="F1274" s="5">
        <v>0.52</v>
      </c>
      <c r="G1274" s="2">
        <v>3.9</v>
      </c>
      <c r="H1274" s="3">
        <v>959</v>
      </c>
      <c r="I1274" s="3">
        <f>(Table3[[#This Row],[actual_price]]-Table3[[#This Row],[discounted_price]])/Table3[[#This Row],[actual_price]]*100</f>
        <v>52.182608695652178</v>
      </c>
      <c r="J1274" s="3" t="str">
        <f>IF(Table3[[#This Row],[Discount %'[Calculated']]]&gt;=50,"Yes", "No")</f>
        <v>Yes</v>
      </c>
      <c r="K1274" s="3">
        <f>Table3[[#This Row],[actual_price]]*Table3[[#This Row],[rating]]</f>
        <v>44850</v>
      </c>
      <c r="L1274" s="3" t="str">
        <f>IF(Table3[[#This Row],[discounted_price]]&lt;200, "&lt;$200", IF(Table3[[#This Row],[discounted_price]]&lt;=500, "$200-$500", "&gt;$500" ))</f>
        <v>&gt;$500</v>
      </c>
      <c r="M1274" s="3">
        <f>Table3[[#This Row],[rating]]+(Table3[[#This Row],[rating_count]]/1000)</f>
        <v>4.859</v>
      </c>
      <c r="N1274" s="2" t="s">
        <v>11085</v>
      </c>
      <c r="O1274" s="2" t="s">
        <v>11086</v>
      </c>
      <c r="P1274" s="2" t="s">
        <v>11087</v>
      </c>
      <c r="Q1274" s="2" t="s">
        <v>11088</v>
      </c>
      <c r="R1274" s="2" t="s">
        <v>11089</v>
      </c>
      <c r="S1274" s="2" t="s">
        <v>11090</v>
      </c>
      <c r="T1274" s="2" t="s">
        <v>11091</v>
      </c>
      <c r="U1274" s="8" t="s">
        <v>11092</v>
      </c>
    </row>
    <row r="1275" spans="1:21" ht="45" customHeight="1" x14ac:dyDescent="0.25">
      <c r="A1275" s="7" t="s">
        <v>11093</v>
      </c>
      <c r="B1275" s="2" t="s">
        <v>11094</v>
      </c>
      <c r="C1275" s="2" t="s">
        <v>8574</v>
      </c>
      <c r="D1275" s="2">
        <v>299</v>
      </c>
      <c r="E1275" s="2">
        <v>499</v>
      </c>
      <c r="F1275" s="5">
        <v>0.4</v>
      </c>
      <c r="G1275" s="2">
        <v>3.9</v>
      </c>
      <c r="H1275" s="3">
        <v>1015</v>
      </c>
      <c r="I1275" s="3">
        <f>(Table3[[#This Row],[actual_price]]-Table3[[#This Row],[discounted_price]])/Table3[[#This Row],[actual_price]]*100</f>
        <v>40.080160320641284</v>
      </c>
      <c r="J1275" s="3" t="str">
        <f>IF(Table3[[#This Row],[Discount %'[Calculated']]]&gt;=50,"Yes", "No")</f>
        <v>No</v>
      </c>
      <c r="K1275" s="3">
        <f>Table3[[#This Row],[actual_price]]*Table3[[#This Row],[rating]]</f>
        <v>1946.1</v>
      </c>
      <c r="L1275" s="3" t="str">
        <f>IF(Table3[[#This Row],[discounted_price]]&lt;200, "&lt;$200", IF(Table3[[#This Row],[discounted_price]]&lt;=500, "$200-$500", "&gt;$500" ))</f>
        <v>$200-$500</v>
      </c>
      <c r="M1275" s="3">
        <f>Table3[[#This Row],[rating]]+(Table3[[#This Row],[rating_count]]/1000)</f>
        <v>4.915</v>
      </c>
      <c r="N1275" s="2" t="s">
        <v>11095</v>
      </c>
      <c r="O1275" s="2" t="s">
        <v>11096</v>
      </c>
      <c r="P1275" s="2" t="s">
        <v>11097</v>
      </c>
      <c r="Q1275" s="2" t="s">
        <v>11098</v>
      </c>
      <c r="R1275" s="2" t="s">
        <v>11099</v>
      </c>
      <c r="S1275" s="2" t="s">
        <v>11100</v>
      </c>
      <c r="T1275" s="2" t="s">
        <v>11101</v>
      </c>
      <c r="U1275" s="8" t="s">
        <v>11102</v>
      </c>
    </row>
    <row r="1276" spans="1:21" ht="45" customHeight="1" x14ac:dyDescent="0.25">
      <c r="A1276" s="7" t="s">
        <v>11103</v>
      </c>
      <c r="B1276" s="2" t="s">
        <v>11104</v>
      </c>
      <c r="C1276" s="2" t="s">
        <v>11105</v>
      </c>
      <c r="D1276" s="4">
        <v>2249</v>
      </c>
      <c r="E1276" s="4">
        <v>3550</v>
      </c>
      <c r="F1276" s="5">
        <v>0.37</v>
      </c>
      <c r="G1276" s="2">
        <v>4</v>
      </c>
      <c r="H1276" s="3">
        <v>3973</v>
      </c>
      <c r="I1276" s="3">
        <f>(Table3[[#This Row],[actual_price]]-Table3[[#This Row],[discounted_price]])/Table3[[#This Row],[actual_price]]*100</f>
        <v>36.647887323943664</v>
      </c>
      <c r="J1276" s="3" t="str">
        <f>IF(Table3[[#This Row],[Discount %'[Calculated']]]&gt;=50,"Yes", "No")</f>
        <v>No</v>
      </c>
      <c r="K1276" s="3">
        <f>Table3[[#This Row],[actual_price]]*Table3[[#This Row],[rating]]</f>
        <v>14200</v>
      </c>
      <c r="L1276" s="3" t="str">
        <f>IF(Table3[[#This Row],[discounted_price]]&lt;200, "&lt;$200", IF(Table3[[#This Row],[discounted_price]]&lt;=500, "$200-$500", "&gt;$500" ))</f>
        <v>&gt;$500</v>
      </c>
      <c r="M1276" s="3">
        <f>Table3[[#This Row],[rating]]+(Table3[[#This Row],[rating_count]]/1000)</f>
        <v>7.9729999999999999</v>
      </c>
      <c r="N1276" s="2" t="s">
        <v>11106</v>
      </c>
      <c r="O1276" s="2" t="s">
        <v>11107</v>
      </c>
      <c r="P1276" s="2" t="s">
        <v>11108</v>
      </c>
      <c r="Q1276" s="2" t="s">
        <v>11109</v>
      </c>
      <c r="R1276" s="2" t="s">
        <v>11110</v>
      </c>
      <c r="S1276" s="2" t="s">
        <v>11111</v>
      </c>
      <c r="T1276" s="2" t="s">
        <v>11112</v>
      </c>
      <c r="U1276" s="8" t="s">
        <v>11113</v>
      </c>
    </row>
    <row r="1277" spans="1:21" ht="45" customHeight="1" x14ac:dyDescent="0.25">
      <c r="A1277" s="7" t="s">
        <v>11114</v>
      </c>
      <c r="B1277" s="2" t="s">
        <v>11115</v>
      </c>
      <c r="C1277" s="2" t="s">
        <v>9030</v>
      </c>
      <c r="D1277" s="2">
        <v>699</v>
      </c>
      <c r="E1277" s="4">
        <v>1599</v>
      </c>
      <c r="F1277" s="5">
        <v>0.56000000000000005</v>
      </c>
      <c r="G1277" s="2">
        <v>4.7</v>
      </c>
      <c r="H1277" s="3">
        <v>2300</v>
      </c>
      <c r="I1277" s="3">
        <f>(Table3[[#This Row],[actual_price]]-Table3[[#This Row],[discounted_price]])/Table3[[#This Row],[actual_price]]*100</f>
        <v>56.285178236397748</v>
      </c>
      <c r="J1277" s="3" t="str">
        <f>IF(Table3[[#This Row],[Discount %'[Calculated']]]&gt;=50,"Yes", "No")</f>
        <v>Yes</v>
      </c>
      <c r="K1277" s="3">
        <f>Table3[[#This Row],[actual_price]]*Table3[[#This Row],[rating]]</f>
        <v>7515.3</v>
      </c>
      <c r="L1277" s="3" t="str">
        <f>IF(Table3[[#This Row],[discounted_price]]&lt;200, "&lt;$200", IF(Table3[[#This Row],[discounted_price]]&lt;=500, "$200-$500", "&gt;$500" ))</f>
        <v>&gt;$500</v>
      </c>
      <c r="M1277" s="3">
        <f>Table3[[#This Row],[rating]]+(Table3[[#This Row],[rating_count]]/1000)</f>
        <v>7</v>
      </c>
      <c r="N1277" s="2" t="s">
        <v>11116</v>
      </c>
      <c r="O1277" s="2" t="s">
        <v>11117</v>
      </c>
      <c r="P1277" s="2" t="s">
        <v>11118</v>
      </c>
      <c r="Q1277" s="2" t="s">
        <v>11119</v>
      </c>
      <c r="R1277" s="2" t="s">
        <v>11120</v>
      </c>
      <c r="S1277" s="2" t="s">
        <v>11121</v>
      </c>
      <c r="T1277" s="2" t="s">
        <v>11122</v>
      </c>
      <c r="U1277" s="8" t="s">
        <v>11123</v>
      </c>
    </row>
    <row r="1278" spans="1:21" ht="45" customHeight="1" x14ac:dyDescent="0.25">
      <c r="A1278" s="7" t="s">
        <v>11124</v>
      </c>
      <c r="B1278" s="2" t="s">
        <v>11125</v>
      </c>
      <c r="C1278" s="2" t="s">
        <v>8552</v>
      </c>
      <c r="D1278" s="4">
        <v>1235</v>
      </c>
      <c r="E1278" s="4">
        <v>1499</v>
      </c>
      <c r="F1278" s="5">
        <v>0.18</v>
      </c>
      <c r="G1278" s="2">
        <v>4.0999999999999996</v>
      </c>
      <c r="H1278" s="3">
        <v>203</v>
      </c>
      <c r="I1278" s="3">
        <f>(Table3[[#This Row],[actual_price]]-Table3[[#This Row],[discounted_price]])/Table3[[#This Row],[actual_price]]*100</f>
        <v>17.61174116077385</v>
      </c>
      <c r="J1278" s="3" t="str">
        <f>IF(Table3[[#This Row],[Discount %'[Calculated']]]&gt;=50,"Yes", "No")</f>
        <v>No</v>
      </c>
      <c r="K1278" s="3">
        <f>Table3[[#This Row],[actual_price]]*Table3[[#This Row],[rating]]</f>
        <v>6145.9</v>
      </c>
      <c r="L1278" s="3" t="str">
        <f>IF(Table3[[#This Row],[discounted_price]]&lt;200, "&lt;$200", IF(Table3[[#This Row],[discounted_price]]&lt;=500, "$200-$500", "&gt;$500" ))</f>
        <v>&gt;$500</v>
      </c>
      <c r="M1278" s="3">
        <f>Table3[[#This Row],[rating]]+(Table3[[#This Row],[rating_count]]/1000)</f>
        <v>4.3029999999999999</v>
      </c>
      <c r="N1278" s="2" t="s">
        <v>11126</v>
      </c>
      <c r="O1278" s="2" t="s">
        <v>11127</v>
      </c>
      <c r="P1278" s="2" t="s">
        <v>11128</v>
      </c>
      <c r="Q1278" s="2" t="s">
        <v>11129</v>
      </c>
      <c r="R1278" s="2" t="s">
        <v>11130</v>
      </c>
      <c r="S1278" s="2" t="s">
        <v>11131</v>
      </c>
      <c r="T1278" s="2" t="s">
        <v>11132</v>
      </c>
      <c r="U1278" s="8" t="s">
        <v>11133</v>
      </c>
    </row>
    <row r="1279" spans="1:21" ht="45" customHeight="1" x14ac:dyDescent="0.25">
      <c r="A1279" s="7" t="s">
        <v>11134</v>
      </c>
      <c r="B1279" s="2" t="s">
        <v>11135</v>
      </c>
      <c r="C1279" s="2" t="s">
        <v>9192</v>
      </c>
      <c r="D1279" s="4">
        <v>1349</v>
      </c>
      <c r="E1279" s="4">
        <v>2999</v>
      </c>
      <c r="F1279" s="5">
        <v>0.55000000000000004</v>
      </c>
      <c r="G1279" s="2">
        <v>3.8</v>
      </c>
      <c r="H1279" s="3">
        <v>441</v>
      </c>
      <c r="I1279" s="3">
        <f>(Table3[[#This Row],[actual_price]]-Table3[[#This Row],[discounted_price]])/Table3[[#This Row],[actual_price]]*100</f>
        <v>55.018339446482159</v>
      </c>
      <c r="J1279" s="3" t="str">
        <f>IF(Table3[[#This Row],[Discount %'[Calculated']]]&gt;=50,"Yes", "No")</f>
        <v>Yes</v>
      </c>
      <c r="K1279" s="3">
        <f>Table3[[#This Row],[actual_price]]*Table3[[#This Row],[rating]]</f>
        <v>11396.199999999999</v>
      </c>
      <c r="L1279" s="3" t="str">
        <f>IF(Table3[[#This Row],[discounted_price]]&lt;200, "&lt;$200", IF(Table3[[#This Row],[discounted_price]]&lt;=500, "$200-$500", "&gt;$500" ))</f>
        <v>&gt;$500</v>
      </c>
      <c r="M1279" s="3">
        <f>Table3[[#This Row],[rating]]+(Table3[[#This Row],[rating_count]]/1000)</f>
        <v>4.2409999999999997</v>
      </c>
      <c r="N1279" s="2" t="s">
        <v>11136</v>
      </c>
      <c r="O1279" s="2" t="s">
        <v>11137</v>
      </c>
      <c r="P1279" s="2" t="s">
        <v>11138</v>
      </c>
      <c r="Q1279" s="2" t="s">
        <v>11139</v>
      </c>
      <c r="R1279" s="2" t="s">
        <v>11140</v>
      </c>
      <c r="S1279" s="2" t="s">
        <v>11141</v>
      </c>
      <c r="T1279" s="2" t="s">
        <v>11142</v>
      </c>
      <c r="U1279" s="8" t="s">
        <v>11143</v>
      </c>
    </row>
    <row r="1280" spans="1:21" ht="45" customHeight="1" x14ac:dyDescent="0.25">
      <c r="A1280" s="7" t="s">
        <v>11144</v>
      </c>
      <c r="B1280" s="2" t="s">
        <v>11145</v>
      </c>
      <c r="C1280" s="2" t="s">
        <v>8773</v>
      </c>
      <c r="D1280" s="4">
        <v>6800</v>
      </c>
      <c r="E1280" s="4">
        <v>11500</v>
      </c>
      <c r="F1280" s="5">
        <v>0.41</v>
      </c>
      <c r="G1280" s="2">
        <v>4.0999999999999996</v>
      </c>
      <c r="H1280" s="3">
        <v>10308</v>
      </c>
      <c r="I1280" s="3">
        <f>(Table3[[#This Row],[actual_price]]-Table3[[#This Row],[discounted_price]])/Table3[[#This Row],[actual_price]]*100</f>
        <v>40.869565217391305</v>
      </c>
      <c r="J1280" s="3" t="str">
        <f>IF(Table3[[#This Row],[Discount %'[Calculated']]]&gt;=50,"Yes", "No")</f>
        <v>No</v>
      </c>
      <c r="K1280" s="3">
        <f>Table3[[#This Row],[actual_price]]*Table3[[#This Row],[rating]]</f>
        <v>47149.999999999993</v>
      </c>
      <c r="L1280" s="3" t="str">
        <f>IF(Table3[[#This Row],[discounted_price]]&lt;200, "&lt;$200", IF(Table3[[#This Row],[discounted_price]]&lt;=500, "$200-$500", "&gt;$500" ))</f>
        <v>&gt;$500</v>
      </c>
      <c r="M1280" s="3">
        <f>Table3[[#This Row],[rating]]+(Table3[[#This Row],[rating_count]]/1000)</f>
        <v>14.407999999999999</v>
      </c>
      <c r="N1280" s="2" t="s">
        <v>11146</v>
      </c>
      <c r="O1280" s="2" t="s">
        <v>11147</v>
      </c>
      <c r="P1280" s="2" t="s">
        <v>11148</v>
      </c>
      <c r="Q1280" s="2" t="s">
        <v>11149</v>
      </c>
      <c r="R1280" s="2" t="s">
        <v>11150</v>
      </c>
      <c r="S1280" s="2" t="s">
        <v>11151</v>
      </c>
      <c r="T1280" s="2" t="s">
        <v>11152</v>
      </c>
      <c r="U1280" s="8" t="s">
        <v>11153</v>
      </c>
    </row>
    <row r="1281" spans="1:21" ht="45" customHeight="1" x14ac:dyDescent="0.25">
      <c r="A1281" s="7" t="s">
        <v>11154</v>
      </c>
      <c r="B1281" s="2" t="s">
        <v>11155</v>
      </c>
      <c r="C1281" s="2" t="s">
        <v>8969</v>
      </c>
      <c r="D1281" s="4">
        <v>2099</v>
      </c>
      <c r="E1281" s="4">
        <v>2499</v>
      </c>
      <c r="F1281" s="5">
        <v>0.16</v>
      </c>
      <c r="G1281" s="2">
        <v>1</v>
      </c>
      <c r="H1281" s="3">
        <v>992</v>
      </c>
      <c r="I1281" s="3">
        <f>(Table3[[#This Row],[actual_price]]-Table3[[#This Row],[discounted_price]])/Table3[[#This Row],[actual_price]]*100</f>
        <v>16.006402561024409</v>
      </c>
      <c r="J1281" s="3" t="str">
        <f>IF(Table3[[#This Row],[Discount %'[Calculated']]]&gt;=50,"Yes", "No")</f>
        <v>No</v>
      </c>
      <c r="K1281" s="3">
        <f>Table3[[#This Row],[actual_price]]*Table3[[#This Row],[rating]]</f>
        <v>2499</v>
      </c>
      <c r="L1281" s="3" t="str">
        <f>IF(Table3[[#This Row],[discounted_price]]&lt;200, "&lt;$200", IF(Table3[[#This Row],[discounted_price]]&lt;=500, "$200-$500", "&gt;$500" ))</f>
        <v>&gt;$500</v>
      </c>
      <c r="M1281" s="3">
        <f>Table3[[#This Row],[rating]]+(Table3[[#This Row],[rating_count]]/1000)</f>
        <v>1.992</v>
      </c>
      <c r="N1281" s="2" t="s">
        <v>11156</v>
      </c>
      <c r="O1281" s="2" t="s">
        <v>11157</v>
      </c>
      <c r="P1281" s="2" t="s">
        <v>11158</v>
      </c>
      <c r="Q1281" s="2" t="s">
        <v>11159</v>
      </c>
      <c r="R1281" s="2" t="s">
        <v>11160</v>
      </c>
      <c r="S1281" s="2" t="s">
        <v>11161</v>
      </c>
      <c r="T1281" s="2" t="s">
        <v>11162</v>
      </c>
      <c r="U1281" s="8" t="s">
        <v>11163</v>
      </c>
    </row>
    <row r="1282" spans="1:21" ht="45" customHeight="1" x14ac:dyDescent="0.25">
      <c r="A1282" s="7" t="s">
        <v>11164</v>
      </c>
      <c r="B1282" s="2" t="s">
        <v>11165</v>
      </c>
      <c r="C1282" s="2" t="s">
        <v>9061</v>
      </c>
      <c r="D1282" s="4">
        <v>1699</v>
      </c>
      <c r="E1282" s="4">
        <v>1975</v>
      </c>
      <c r="F1282" s="5">
        <v>0.14000000000000001</v>
      </c>
      <c r="G1282" s="2">
        <v>4.0999999999999996</v>
      </c>
      <c r="H1282" s="3">
        <v>4716</v>
      </c>
      <c r="I1282" s="3">
        <f>(Table3[[#This Row],[actual_price]]-Table3[[#This Row],[discounted_price]])/Table3[[#This Row],[actual_price]]*100</f>
        <v>13.974683544303797</v>
      </c>
      <c r="J1282" s="3" t="str">
        <f>IF(Table3[[#This Row],[Discount %'[Calculated']]]&gt;=50,"Yes", "No")</f>
        <v>No</v>
      </c>
      <c r="K1282" s="3">
        <f>Table3[[#This Row],[actual_price]]*Table3[[#This Row],[rating]]</f>
        <v>8097.4999999999991</v>
      </c>
      <c r="L1282" s="3" t="str">
        <f>IF(Table3[[#This Row],[discounted_price]]&lt;200, "&lt;$200", IF(Table3[[#This Row],[discounted_price]]&lt;=500, "$200-$500", "&gt;$500" ))</f>
        <v>&gt;$500</v>
      </c>
      <c r="M1282" s="3">
        <f>Table3[[#This Row],[rating]]+(Table3[[#This Row],[rating_count]]/1000)</f>
        <v>8.8159999999999989</v>
      </c>
      <c r="N1282" s="2" t="s">
        <v>11166</v>
      </c>
      <c r="O1282" s="2" t="s">
        <v>11167</v>
      </c>
      <c r="P1282" s="2" t="s">
        <v>11168</v>
      </c>
      <c r="Q1282" s="2" t="s">
        <v>11169</v>
      </c>
      <c r="R1282" s="2" t="s">
        <v>11170</v>
      </c>
      <c r="S1282" s="2" t="s">
        <v>11171</v>
      </c>
      <c r="T1282" s="2" t="s">
        <v>11172</v>
      </c>
      <c r="U1282" s="8" t="s">
        <v>11173</v>
      </c>
    </row>
    <row r="1283" spans="1:21" ht="45" customHeight="1" x14ac:dyDescent="0.25">
      <c r="A1283" s="7" t="s">
        <v>11174</v>
      </c>
      <c r="B1283" s="2" t="s">
        <v>11175</v>
      </c>
      <c r="C1283" s="2" t="s">
        <v>8563</v>
      </c>
      <c r="D1283" s="4">
        <v>1069</v>
      </c>
      <c r="E1283" s="4">
        <v>1699</v>
      </c>
      <c r="F1283" s="5">
        <v>0.37</v>
      </c>
      <c r="G1283" s="2">
        <v>3.9</v>
      </c>
      <c r="H1283" s="3">
        <v>313</v>
      </c>
      <c r="I1283" s="3">
        <f>(Table3[[#This Row],[actual_price]]-Table3[[#This Row],[discounted_price]])/Table3[[#This Row],[actual_price]]*100</f>
        <v>37.080635668040024</v>
      </c>
      <c r="J1283" s="3" t="str">
        <f>IF(Table3[[#This Row],[Discount %'[Calculated']]]&gt;=50,"Yes", "No")</f>
        <v>No</v>
      </c>
      <c r="K1283" s="3">
        <f>Table3[[#This Row],[actual_price]]*Table3[[#This Row],[rating]]</f>
        <v>6626.0999999999995</v>
      </c>
      <c r="L1283" s="3" t="str">
        <f>IF(Table3[[#This Row],[discounted_price]]&lt;200, "&lt;$200", IF(Table3[[#This Row],[discounted_price]]&lt;=500, "$200-$500", "&gt;$500" ))</f>
        <v>&gt;$500</v>
      </c>
      <c r="M1283" s="3">
        <f>Table3[[#This Row],[rating]]+(Table3[[#This Row],[rating_count]]/1000)</f>
        <v>4.2130000000000001</v>
      </c>
      <c r="N1283" s="2" t="s">
        <v>11176</v>
      </c>
      <c r="O1283" s="2" t="s">
        <v>11177</v>
      </c>
      <c r="P1283" s="2" t="s">
        <v>11178</v>
      </c>
      <c r="Q1283" s="2" t="s">
        <v>11179</v>
      </c>
      <c r="R1283" s="2" t="s">
        <v>11180</v>
      </c>
      <c r="S1283" s="2" t="s">
        <v>11181</v>
      </c>
      <c r="T1283" s="2" t="s">
        <v>11182</v>
      </c>
      <c r="U1283" s="8" t="s">
        <v>11183</v>
      </c>
    </row>
    <row r="1284" spans="1:21" ht="45" customHeight="1" x14ac:dyDescent="0.25">
      <c r="A1284" s="7" t="s">
        <v>11184</v>
      </c>
      <c r="B1284" s="2" t="s">
        <v>11185</v>
      </c>
      <c r="C1284" s="2" t="s">
        <v>8563</v>
      </c>
      <c r="D1284" s="4">
        <v>1349</v>
      </c>
      <c r="E1284" s="4">
        <v>2495</v>
      </c>
      <c r="F1284" s="5">
        <v>0.46</v>
      </c>
      <c r="G1284" s="2">
        <v>3.8</v>
      </c>
      <c r="H1284" s="3">
        <v>166</v>
      </c>
      <c r="I1284" s="3">
        <f>(Table3[[#This Row],[actual_price]]-Table3[[#This Row],[discounted_price]])/Table3[[#This Row],[actual_price]]*100</f>
        <v>45.93186372745491</v>
      </c>
      <c r="J1284" s="3" t="str">
        <f>IF(Table3[[#This Row],[Discount %'[Calculated']]]&gt;=50,"Yes", "No")</f>
        <v>No</v>
      </c>
      <c r="K1284" s="3">
        <f>Table3[[#This Row],[actual_price]]*Table3[[#This Row],[rating]]</f>
        <v>9481</v>
      </c>
      <c r="L1284" s="3" t="str">
        <f>IF(Table3[[#This Row],[discounted_price]]&lt;200, "&lt;$200", IF(Table3[[#This Row],[discounted_price]]&lt;=500, "$200-$500", "&gt;$500" ))</f>
        <v>&gt;$500</v>
      </c>
      <c r="M1284" s="3">
        <f>Table3[[#This Row],[rating]]+(Table3[[#This Row],[rating_count]]/1000)</f>
        <v>3.9659999999999997</v>
      </c>
      <c r="N1284" s="2" t="s">
        <v>11186</v>
      </c>
      <c r="O1284" s="2" t="s">
        <v>11187</v>
      </c>
      <c r="P1284" s="2" t="s">
        <v>11188</v>
      </c>
      <c r="Q1284" s="2" t="s">
        <v>11189</v>
      </c>
      <c r="R1284" s="2" t="s">
        <v>11190</v>
      </c>
      <c r="S1284" s="2" t="s">
        <v>11191</v>
      </c>
      <c r="T1284" s="2" t="s">
        <v>11192</v>
      </c>
      <c r="U1284" s="8" t="s">
        <v>11193</v>
      </c>
    </row>
    <row r="1285" spans="1:21" ht="45" customHeight="1" x14ac:dyDescent="0.25">
      <c r="A1285" s="7" t="s">
        <v>11194</v>
      </c>
      <c r="B1285" s="2" t="s">
        <v>11195</v>
      </c>
      <c r="C1285" s="2" t="s">
        <v>8844</v>
      </c>
      <c r="D1285" s="4">
        <v>1499</v>
      </c>
      <c r="E1285" s="4">
        <v>3500</v>
      </c>
      <c r="F1285" s="5">
        <v>0.56999999999999995</v>
      </c>
      <c r="G1285" s="2">
        <v>4.0999999999999996</v>
      </c>
      <c r="H1285" s="3">
        <v>303</v>
      </c>
      <c r="I1285" s="3">
        <f>(Table3[[#This Row],[actual_price]]-Table3[[#This Row],[discounted_price]])/Table3[[#This Row],[actual_price]]*100</f>
        <v>57.171428571428571</v>
      </c>
      <c r="J1285" s="3" t="str">
        <f>IF(Table3[[#This Row],[Discount %'[Calculated']]]&gt;=50,"Yes", "No")</f>
        <v>Yes</v>
      </c>
      <c r="K1285" s="3">
        <f>Table3[[#This Row],[actual_price]]*Table3[[#This Row],[rating]]</f>
        <v>14349.999999999998</v>
      </c>
      <c r="L1285" s="3" t="str">
        <f>IF(Table3[[#This Row],[discounted_price]]&lt;200, "&lt;$200", IF(Table3[[#This Row],[discounted_price]]&lt;=500, "$200-$500", "&gt;$500" ))</f>
        <v>&gt;$500</v>
      </c>
      <c r="M1285" s="3">
        <f>Table3[[#This Row],[rating]]+(Table3[[#This Row],[rating_count]]/1000)</f>
        <v>4.4029999999999996</v>
      </c>
      <c r="N1285" s="2" t="s">
        <v>11196</v>
      </c>
      <c r="O1285" s="2" t="s">
        <v>11197</v>
      </c>
      <c r="P1285" s="2" t="s">
        <v>11198</v>
      </c>
      <c r="Q1285" s="2" t="s">
        <v>11199</v>
      </c>
      <c r="R1285" s="2" t="s">
        <v>11200</v>
      </c>
      <c r="S1285" s="2" t="s">
        <v>11201</v>
      </c>
      <c r="T1285" s="2" t="s">
        <v>11202</v>
      </c>
      <c r="U1285" s="8" t="s">
        <v>11203</v>
      </c>
    </row>
    <row r="1286" spans="1:21" ht="45" customHeight="1" x14ac:dyDescent="0.25">
      <c r="A1286" s="7" t="s">
        <v>11204</v>
      </c>
      <c r="B1286" s="2" t="s">
        <v>11205</v>
      </c>
      <c r="C1286" s="2" t="s">
        <v>9061</v>
      </c>
      <c r="D1286" s="4">
        <v>2092</v>
      </c>
      <c r="E1286" s="4">
        <v>4600</v>
      </c>
      <c r="F1286" s="5">
        <v>0.55000000000000004</v>
      </c>
      <c r="G1286" s="2">
        <v>4.3</v>
      </c>
      <c r="H1286" s="3">
        <v>562</v>
      </c>
      <c r="I1286" s="3">
        <f>(Table3[[#This Row],[actual_price]]-Table3[[#This Row],[discounted_price]])/Table3[[#This Row],[actual_price]]*100</f>
        <v>54.521739130434788</v>
      </c>
      <c r="J1286" s="3" t="str">
        <f>IF(Table3[[#This Row],[Discount %'[Calculated']]]&gt;=50,"Yes", "No")</f>
        <v>Yes</v>
      </c>
      <c r="K1286" s="3">
        <f>Table3[[#This Row],[actual_price]]*Table3[[#This Row],[rating]]</f>
        <v>19780</v>
      </c>
      <c r="L1286" s="3" t="str">
        <f>IF(Table3[[#This Row],[discounted_price]]&lt;200, "&lt;$200", IF(Table3[[#This Row],[discounted_price]]&lt;=500, "$200-$500", "&gt;$500" ))</f>
        <v>&gt;$500</v>
      </c>
      <c r="M1286" s="3">
        <f>Table3[[#This Row],[rating]]+(Table3[[#This Row],[rating_count]]/1000)</f>
        <v>4.8620000000000001</v>
      </c>
      <c r="N1286" s="2" t="s">
        <v>11206</v>
      </c>
      <c r="O1286" s="2" t="s">
        <v>11207</v>
      </c>
      <c r="P1286" s="2" t="s">
        <v>11208</v>
      </c>
      <c r="Q1286" s="2" t="s">
        <v>11209</v>
      </c>
      <c r="R1286" s="2" t="s">
        <v>11210</v>
      </c>
      <c r="S1286" s="2" t="s">
        <v>11211</v>
      </c>
      <c r="T1286" s="2" t="s">
        <v>11212</v>
      </c>
      <c r="U1286" s="8" t="s">
        <v>11213</v>
      </c>
    </row>
    <row r="1287" spans="1:21" ht="45" customHeight="1" x14ac:dyDescent="0.25">
      <c r="A1287" s="7" t="s">
        <v>11214</v>
      </c>
      <c r="B1287" s="2" t="s">
        <v>11215</v>
      </c>
      <c r="C1287" s="2" t="s">
        <v>9944</v>
      </c>
      <c r="D1287" s="4">
        <v>3859</v>
      </c>
      <c r="E1287" s="4">
        <v>10295</v>
      </c>
      <c r="F1287" s="5">
        <v>0.63</v>
      </c>
      <c r="G1287" s="2">
        <v>3.9</v>
      </c>
      <c r="H1287" s="3">
        <v>8095</v>
      </c>
      <c r="I1287" s="3">
        <f>(Table3[[#This Row],[actual_price]]-Table3[[#This Row],[discounted_price]])/Table3[[#This Row],[actual_price]]*100</f>
        <v>62.515784361340451</v>
      </c>
      <c r="J1287" s="3" t="str">
        <f>IF(Table3[[#This Row],[Discount %'[Calculated']]]&gt;=50,"Yes", "No")</f>
        <v>Yes</v>
      </c>
      <c r="K1287" s="3">
        <f>Table3[[#This Row],[actual_price]]*Table3[[#This Row],[rating]]</f>
        <v>40150.5</v>
      </c>
      <c r="L1287" s="3" t="str">
        <f>IF(Table3[[#This Row],[discounted_price]]&lt;200, "&lt;$200", IF(Table3[[#This Row],[discounted_price]]&lt;=500, "$200-$500", "&gt;$500" ))</f>
        <v>&gt;$500</v>
      </c>
      <c r="M1287" s="3">
        <f>Table3[[#This Row],[rating]]+(Table3[[#This Row],[rating_count]]/1000)</f>
        <v>11.995000000000001</v>
      </c>
      <c r="N1287" s="2" t="s">
        <v>11216</v>
      </c>
      <c r="O1287" s="2" t="s">
        <v>11217</v>
      </c>
      <c r="P1287" s="2" t="s">
        <v>11218</v>
      </c>
      <c r="Q1287" s="2" t="s">
        <v>11219</v>
      </c>
      <c r="R1287" s="2" t="s">
        <v>11220</v>
      </c>
      <c r="S1287" s="2" t="s">
        <v>11221</v>
      </c>
      <c r="T1287" s="2" t="s">
        <v>11222</v>
      </c>
      <c r="U1287" s="8" t="s">
        <v>11223</v>
      </c>
    </row>
    <row r="1288" spans="1:21" ht="45" customHeight="1" x14ac:dyDescent="0.25">
      <c r="A1288" s="7" t="s">
        <v>11224</v>
      </c>
      <c r="B1288" s="2" t="s">
        <v>11225</v>
      </c>
      <c r="C1288" s="2" t="s">
        <v>8938</v>
      </c>
      <c r="D1288" s="2">
        <v>499</v>
      </c>
      <c r="E1288" s="4">
        <v>2199</v>
      </c>
      <c r="F1288" s="5">
        <v>0.77</v>
      </c>
      <c r="G1288" s="2">
        <v>2.8</v>
      </c>
      <c r="H1288" s="3">
        <v>109</v>
      </c>
      <c r="I1288" s="3">
        <f>(Table3[[#This Row],[actual_price]]-Table3[[#This Row],[discounted_price]])/Table3[[#This Row],[actual_price]]*100</f>
        <v>77.30786721236926</v>
      </c>
      <c r="J1288" s="3" t="str">
        <f>IF(Table3[[#This Row],[Discount %'[Calculated']]]&gt;=50,"Yes", "No")</f>
        <v>Yes</v>
      </c>
      <c r="K1288" s="3">
        <f>Table3[[#This Row],[actual_price]]*Table3[[#This Row],[rating]]</f>
        <v>6157.2</v>
      </c>
      <c r="L1288" s="3" t="str">
        <f>IF(Table3[[#This Row],[discounted_price]]&lt;200, "&lt;$200", IF(Table3[[#This Row],[discounted_price]]&lt;=500, "$200-$500", "&gt;$500" ))</f>
        <v>$200-$500</v>
      </c>
      <c r="M1288" s="3">
        <f>Table3[[#This Row],[rating]]+(Table3[[#This Row],[rating_count]]/1000)</f>
        <v>2.9089999999999998</v>
      </c>
      <c r="N1288" s="2" t="s">
        <v>11226</v>
      </c>
      <c r="O1288" s="2" t="s">
        <v>11227</v>
      </c>
      <c r="P1288" s="2" t="s">
        <v>11228</v>
      </c>
      <c r="Q1288" s="2" t="s">
        <v>11229</v>
      </c>
      <c r="R1288" s="2" t="s">
        <v>11230</v>
      </c>
      <c r="S1288" s="2" t="s">
        <v>11231</v>
      </c>
      <c r="T1288" s="2" t="s">
        <v>11232</v>
      </c>
      <c r="U1288" s="8" t="s">
        <v>11233</v>
      </c>
    </row>
    <row r="1289" spans="1:21" ht="45" customHeight="1" x14ac:dyDescent="0.25">
      <c r="A1289" s="7" t="s">
        <v>11234</v>
      </c>
      <c r="B1289" s="2" t="s">
        <v>11235</v>
      </c>
      <c r="C1289" s="2" t="s">
        <v>9295</v>
      </c>
      <c r="D1289" s="4">
        <v>1804</v>
      </c>
      <c r="E1289" s="4">
        <v>2380</v>
      </c>
      <c r="F1289" s="5">
        <v>0.24</v>
      </c>
      <c r="G1289" s="2">
        <v>4</v>
      </c>
      <c r="H1289" s="3">
        <v>15382</v>
      </c>
      <c r="I1289" s="3">
        <f>(Table3[[#This Row],[actual_price]]-Table3[[#This Row],[discounted_price]])/Table3[[#This Row],[actual_price]]*100</f>
        <v>24.201680672268907</v>
      </c>
      <c r="J1289" s="3" t="str">
        <f>IF(Table3[[#This Row],[Discount %'[Calculated']]]&gt;=50,"Yes", "No")</f>
        <v>No</v>
      </c>
      <c r="K1289" s="3">
        <f>Table3[[#This Row],[actual_price]]*Table3[[#This Row],[rating]]</f>
        <v>9520</v>
      </c>
      <c r="L1289" s="3" t="str">
        <f>IF(Table3[[#This Row],[discounted_price]]&lt;200, "&lt;$200", IF(Table3[[#This Row],[discounted_price]]&lt;=500, "$200-$500", "&gt;$500" ))</f>
        <v>&gt;$500</v>
      </c>
      <c r="M1289" s="3">
        <f>Table3[[#This Row],[rating]]+(Table3[[#This Row],[rating_count]]/1000)</f>
        <v>19.381999999999998</v>
      </c>
      <c r="N1289" s="2" t="s">
        <v>11236</v>
      </c>
      <c r="O1289" s="2" t="s">
        <v>11237</v>
      </c>
      <c r="P1289" s="2" t="s">
        <v>11238</v>
      </c>
      <c r="Q1289" s="2" t="s">
        <v>11239</v>
      </c>
      <c r="R1289" s="2" t="s">
        <v>11240</v>
      </c>
      <c r="S1289" s="2" t="s">
        <v>11241</v>
      </c>
      <c r="T1289" s="2" t="s">
        <v>11242</v>
      </c>
      <c r="U1289" s="8" t="s">
        <v>11243</v>
      </c>
    </row>
    <row r="1290" spans="1:21" ht="45" customHeight="1" x14ac:dyDescent="0.25">
      <c r="A1290" s="7" t="s">
        <v>11244</v>
      </c>
      <c r="B1290" s="2" t="s">
        <v>11245</v>
      </c>
      <c r="C1290" s="2" t="s">
        <v>8938</v>
      </c>
      <c r="D1290" s="4">
        <v>6525</v>
      </c>
      <c r="E1290" s="4">
        <v>8820</v>
      </c>
      <c r="F1290" s="5">
        <v>0.26</v>
      </c>
      <c r="G1290" s="2">
        <v>4.5</v>
      </c>
      <c r="H1290" s="3">
        <v>5137</v>
      </c>
      <c r="I1290" s="3">
        <f>(Table3[[#This Row],[actual_price]]-Table3[[#This Row],[discounted_price]])/Table3[[#This Row],[actual_price]]*100</f>
        <v>26.020408163265309</v>
      </c>
      <c r="J1290" s="3" t="str">
        <f>IF(Table3[[#This Row],[Discount %'[Calculated']]]&gt;=50,"Yes", "No")</f>
        <v>No</v>
      </c>
      <c r="K1290" s="3">
        <f>Table3[[#This Row],[actual_price]]*Table3[[#This Row],[rating]]</f>
        <v>39690</v>
      </c>
      <c r="L1290" s="3" t="str">
        <f>IF(Table3[[#This Row],[discounted_price]]&lt;200, "&lt;$200", IF(Table3[[#This Row],[discounted_price]]&lt;=500, "$200-$500", "&gt;$500" ))</f>
        <v>&gt;$500</v>
      </c>
      <c r="M1290" s="3">
        <f>Table3[[#This Row],[rating]]+(Table3[[#This Row],[rating_count]]/1000)</f>
        <v>9.6370000000000005</v>
      </c>
      <c r="N1290" s="2" t="s">
        <v>11246</v>
      </c>
      <c r="O1290" s="2" t="s">
        <v>11247</v>
      </c>
      <c r="P1290" s="2" t="s">
        <v>11248</v>
      </c>
      <c r="Q1290" s="2" t="s">
        <v>11249</v>
      </c>
      <c r="R1290" s="2" t="s">
        <v>11250</v>
      </c>
      <c r="S1290" s="2" t="s">
        <v>11251</v>
      </c>
      <c r="T1290" s="2" t="s">
        <v>11252</v>
      </c>
      <c r="U1290" s="8" t="s">
        <v>11253</v>
      </c>
    </row>
    <row r="1291" spans="1:21" ht="45" customHeight="1" x14ac:dyDescent="0.25">
      <c r="A1291" s="7" t="s">
        <v>11254</v>
      </c>
      <c r="B1291" s="2" t="s">
        <v>11255</v>
      </c>
      <c r="C1291" s="2" t="s">
        <v>10094</v>
      </c>
      <c r="D1291" s="4">
        <v>4999</v>
      </c>
      <c r="E1291" s="4">
        <v>24999</v>
      </c>
      <c r="F1291" s="5">
        <v>0.8</v>
      </c>
      <c r="G1291" s="2">
        <v>4.5999999999999996</v>
      </c>
      <c r="H1291" s="3">
        <v>124</v>
      </c>
      <c r="I1291" s="3">
        <f>(Table3[[#This Row],[actual_price]]-Table3[[#This Row],[discounted_price]])/Table3[[#This Row],[actual_price]]*100</f>
        <v>80.003200128005119</v>
      </c>
      <c r="J1291" s="3" t="str">
        <f>IF(Table3[[#This Row],[Discount %'[Calculated']]]&gt;=50,"Yes", "No")</f>
        <v>Yes</v>
      </c>
      <c r="K1291" s="3">
        <f>Table3[[#This Row],[actual_price]]*Table3[[#This Row],[rating]]</f>
        <v>114995.4</v>
      </c>
      <c r="L1291" s="3" t="str">
        <f>IF(Table3[[#This Row],[discounted_price]]&lt;200, "&lt;$200", IF(Table3[[#This Row],[discounted_price]]&lt;=500, "$200-$500", "&gt;$500" ))</f>
        <v>&gt;$500</v>
      </c>
      <c r="M1291" s="3">
        <f>Table3[[#This Row],[rating]]+(Table3[[#This Row],[rating_count]]/1000)</f>
        <v>4.7239999999999993</v>
      </c>
      <c r="N1291" s="2" t="s">
        <v>11256</v>
      </c>
      <c r="O1291" s="2" t="s">
        <v>11257</v>
      </c>
      <c r="P1291" s="2" t="s">
        <v>11258</v>
      </c>
      <c r="Q1291" s="2" t="s">
        <v>11259</v>
      </c>
      <c r="R1291" s="2" t="s">
        <v>11260</v>
      </c>
      <c r="S1291" s="2" t="s">
        <v>11261</v>
      </c>
      <c r="T1291" s="2" t="s">
        <v>11262</v>
      </c>
      <c r="U1291" s="8" t="s">
        <v>11263</v>
      </c>
    </row>
    <row r="1292" spans="1:21" ht="45" customHeight="1" x14ac:dyDescent="0.25">
      <c r="A1292" s="7" t="s">
        <v>11264</v>
      </c>
      <c r="B1292" s="2" t="s">
        <v>11265</v>
      </c>
      <c r="C1292" s="2" t="s">
        <v>9612</v>
      </c>
      <c r="D1292" s="4">
        <v>1189</v>
      </c>
      <c r="E1292" s="4">
        <v>2400</v>
      </c>
      <c r="F1292" s="5">
        <v>0.5</v>
      </c>
      <c r="G1292" s="2">
        <v>4.0999999999999996</v>
      </c>
      <c r="H1292" s="3">
        <v>618</v>
      </c>
      <c r="I1292" s="3">
        <f>(Table3[[#This Row],[actual_price]]-Table3[[#This Row],[discounted_price]])/Table3[[#This Row],[actual_price]]*100</f>
        <v>50.458333333333336</v>
      </c>
      <c r="J1292" s="3" t="str">
        <f>IF(Table3[[#This Row],[Discount %'[Calculated']]]&gt;=50,"Yes", "No")</f>
        <v>Yes</v>
      </c>
      <c r="K1292" s="3">
        <f>Table3[[#This Row],[actual_price]]*Table3[[#This Row],[rating]]</f>
        <v>9840</v>
      </c>
      <c r="L1292" s="3" t="str">
        <f>IF(Table3[[#This Row],[discounted_price]]&lt;200, "&lt;$200", IF(Table3[[#This Row],[discounted_price]]&lt;=500, "$200-$500", "&gt;$500" ))</f>
        <v>&gt;$500</v>
      </c>
      <c r="M1292" s="3">
        <f>Table3[[#This Row],[rating]]+(Table3[[#This Row],[rating_count]]/1000)</f>
        <v>4.718</v>
      </c>
      <c r="N1292" s="2" t="s">
        <v>11266</v>
      </c>
      <c r="O1292" s="2" t="s">
        <v>11267</v>
      </c>
      <c r="P1292" s="2" t="s">
        <v>11268</v>
      </c>
      <c r="Q1292" s="2" t="s">
        <v>11269</v>
      </c>
      <c r="R1292" s="2" t="s">
        <v>11270</v>
      </c>
      <c r="S1292" s="2" t="s">
        <v>11271</v>
      </c>
      <c r="T1292" s="2" t="s">
        <v>11272</v>
      </c>
      <c r="U1292" s="8" t="s">
        <v>11273</v>
      </c>
    </row>
    <row r="1293" spans="1:21" ht="45" customHeight="1" x14ac:dyDescent="0.25">
      <c r="A1293" s="7" t="s">
        <v>11274</v>
      </c>
      <c r="B1293" s="2" t="s">
        <v>11275</v>
      </c>
      <c r="C1293" s="2" t="s">
        <v>8563</v>
      </c>
      <c r="D1293" s="4">
        <v>2590</v>
      </c>
      <c r="E1293" s="4">
        <v>4200</v>
      </c>
      <c r="F1293" s="5">
        <v>0.38</v>
      </c>
      <c r="G1293" s="2">
        <v>4.0999999999999996</v>
      </c>
      <c r="H1293" s="3">
        <v>63</v>
      </c>
      <c r="I1293" s="3">
        <f>(Table3[[#This Row],[actual_price]]-Table3[[#This Row],[discounted_price]])/Table3[[#This Row],[actual_price]]*100</f>
        <v>38.333333333333336</v>
      </c>
      <c r="J1293" s="3" t="str">
        <f>IF(Table3[[#This Row],[Discount %'[Calculated']]]&gt;=50,"Yes", "No")</f>
        <v>No</v>
      </c>
      <c r="K1293" s="3">
        <f>Table3[[#This Row],[actual_price]]*Table3[[#This Row],[rating]]</f>
        <v>17220</v>
      </c>
      <c r="L1293" s="3" t="str">
        <f>IF(Table3[[#This Row],[discounted_price]]&lt;200, "&lt;$200", IF(Table3[[#This Row],[discounted_price]]&lt;=500, "$200-$500", "&gt;$500" ))</f>
        <v>&gt;$500</v>
      </c>
      <c r="M1293" s="3">
        <f>Table3[[#This Row],[rating]]+(Table3[[#This Row],[rating_count]]/1000)</f>
        <v>4.1629999999999994</v>
      </c>
      <c r="N1293" s="2" t="s">
        <v>11276</v>
      </c>
      <c r="O1293" s="2" t="s">
        <v>11277</v>
      </c>
      <c r="P1293" s="2" t="s">
        <v>11278</v>
      </c>
      <c r="Q1293" s="2" t="s">
        <v>11279</v>
      </c>
      <c r="R1293" s="2" t="s">
        <v>11280</v>
      </c>
      <c r="S1293" s="2" t="s">
        <v>11281</v>
      </c>
      <c r="T1293" s="2" t="s">
        <v>11282</v>
      </c>
      <c r="U1293" s="8" t="s">
        <v>11283</v>
      </c>
    </row>
    <row r="1294" spans="1:21" ht="45" customHeight="1" x14ac:dyDescent="0.25">
      <c r="A1294" s="7" t="s">
        <v>11284</v>
      </c>
      <c r="B1294" s="2" t="s">
        <v>11285</v>
      </c>
      <c r="C1294" s="2" t="s">
        <v>8563</v>
      </c>
      <c r="D1294" s="2">
        <v>899</v>
      </c>
      <c r="E1294" s="4">
        <v>1599</v>
      </c>
      <c r="F1294" s="5">
        <v>0.44</v>
      </c>
      <c r="G1294" s="2">
        <v>3.4</v>
      </c>
      <c r="H1294" s="3">
        <v>15</v>
      </c>
      <c r="I1294" s="3">
        <f>(Table3[[#This Row],[actual_price]]-Table3[[#This Row],[discounted_price]])/Table3[[#This Row],[actual_price]]*100</f>
        <v>43.777360850531579</v>
      </c>
      <c r="J1294" s="3" t="str">
        <f>IF(Table3[[#This Row],[Discount %'[Calculated']]]&gt;=50,"Yes", "No")</f>
        <v>No</v>
      </c>
      <c r="K1294" s="3">
        <f>Table3[[#This Row],[actual_price]]*Table3[[#This Row],[rating]]</f>
        <v>5436.5999999999995</v>
      </c>
      <c r="L1294" s="3" t="str">
        <f>IF(Table3[[#This Row],[discounted_price]]&lt;200, "&lt;$200", IF(Table3[[#This Row],[discounted_price]]&lt;=500, "$200-$500", "&gt;$500" ))</f>
        <v>&gt;$500</v>
      </c>
      <c r="M1294" s="3">
        <f>Table3[[#This Row],[rating]]+(Table3[[#This Row],[rating_count]]/1000)</f>
        <v>3.415</v>
      </c>
      <c r="N1294" s="2" t="s">
        <v>11286</v>
      </c>
      <c r="O1294" s="2" t="s">
        <v>11287</v>
      </c>
      <c r="P1294" s="2" t="s">
        <v>11288</v>
      </c>
      <c r="Q1294" s="2" t="s">
        <v>11289</v>
      </c>
      <c r="R1294" s="2" t="s">
        <v>11290</v>
      </c>
      <c r="S1294" s="2" t="s">
        <v>11291</v>
      </c>
      <c r="T1294" s="2" t="s">
        <v>11292</v>
      </c>
      <c r="U1294" s="8" t="s">
        <v>11293</v>
      </c>
    </row>
    <row r="1295" spans="1:21" ht="45" customHeight="1" x14ac:dyDescent="0.25">
      <c r="A1295" s="7" t="s">
        <v>11294</v>
      </c>
      <c r="B1295" s="2" t="s">
        <v>11295</v>
      </c>
      <c r="C1295" s="2" t="s">
        <v>8563</v>
      </c>
      <c r="D1295" s="2">
        <v>998</v>
      </c>
      <c r="E1295" s="4">
        <v>2999</v>
      </c>
      <c r="F1295" s="5">
        <v>0.67</v>
      </c>
      <c r="G1295" s="2">
        <v>4.5999999999999996</v>
      </c>
      <c r="H1295" s="3">
        <v>9</v>
      </c>
      <c r="I1295" s="3">
        <f>(Table3[[#This Row],[actual_price]]-Table3[[#This Row],[discounted_price]])/Table3[[#This Row],[actual_price]]*100</f>
        <v>66.722240746915645</v>
      </c>
      <c r="J1295" s="3" t="str">
        <f>IF(Table3[[#This Row],[Discount %'[Calculated']]]&gt;=50,"Yes", "No")</f>
        <v>Yes</v>
      </c>
      <c r="K1295" s="3">
        <f>Table3[[#This Row],[actual_price]]*Table3[[#This Row],[rating]]</f>
        <v>13795.4</v>
      </c>
      <c r="L1295" s="3" t="str">
        <f>IF(Table3[[#This Row],[discounted_price]]&lt;200, "&lt;$200", IF(Table3[[#This Row],[discounted_price]]&lt;=500, "$200-$500", "&gt;$500" ))</f>
        <v>&gt;$500</v>
      </c>
      <c r="M1295" s="3">
        <f>Table3[[#This Row],[rating]]+(Table3[[#This Row],[rating_count]]/1000)</f>
        <v>4.609</v>
      </c>
      <c r="N1295" s="2" t="s">
        <v>11296</v>
      </c>
      <c r="O1295" s="2" t="s">
        <v>11297</v>
      </c>
      <c r="P1295" s="2" t="s">
        <v>11298</v>
      </c>
      <c r="Q1295" s="2" t="s">
        <v>11299</v>
      </c>
      <c r="R1295" s="2" t="s">
        <v>11300</v>
      </c>
      <c r="S1295" s="2" t="s">
        <v>11301</v>
      </c>
      <c r="T1295" s="2" t="s">
        <v>11302</v>
      </c>
      <c r="U1295" s="8" t="s">
        <v>11303</v>
      </c>
    </row>
    <row r="1296" spans="1:21" ht="45" customHeight="1" x14ac:dyDescent="0.25">
      <c r="A1296" s="7" t="s">
        <v>11304</v>
      </c>
      <c r="B1296" s="2" t="s">
        <v>11305</v>
      </c>
      <c r="C1296" s="2" t="s">
        <v>8886</v>
      </c>
      <c r="D1296" s="2">
        <v>998.06</v>
      </c>
      <c r="E1296" s="4">
        <v>1282</v>
      </c>
      <c r="F1296" s="5">
        <v>0.22</v>
      </c>
      <c r="G1296" s="2">
        <v>4.2</v>
      </c>
      <c r="H1296" s="3">
        <v>7274</v>
      </c>
      <c r="I1296" s="3">
        <f>(Table3[[#This Row],[actual_price]]-Table3[[#This Row],[discounted_price]])/Table3[[#This Row],[actual_price]]*100</f>
        <v>22.148205928237132</v>
      </c>
      <c r="J1296" s="3" t="str">
        <f>IF(Table3[[#This Row],[Discount %'[Calculated']]]&gt;=50,"Yes", "No")</f>
        <v>No</v>
      </c>
      <c r="K1296" s="3">
        <f>Table3[[#This Row],[actual_price]]*Table3[[#This Row],[rating]]</f>
        <v>5384.4000000000005</v>
      </c>
      <c r="L1296" s="3" t="str">
        <f>IF(Table3[[#This Row],[discounted_price]]&lt;200, "&lt;$200", IF(Table3[[#This Row],[discounted_price]]&lt;=500, "$200-$500", "&gt;$500" ))</f>
        <v>&gt;$500</v>
      </c>
      <c r="M1296" s="3">
        <f>Table3[[#This Row],[rating]]+(Table3[[#This Row],[rating_count]]/1000)</f>
        <v>11.474</v>
      </c>
      <c r="N1296" s="2" t="s">
        <v>11306</v>
      </c>
      <c r="O1296" s="2" t="s">
        <v>11307</v>
      </c>
      <c r="P1296" s="2" t="s">
        <v>11308</v>
      </c>
      <c r="Q1296" s="2" t="s">
        <v>11309</v>
      </c>
      <c r="R1296" s="2" t="s">
        <v>11310</v>
      </c>
      <c r="S1296" s="2" t="s">
        <v>11311</v>
      </c>
      <c r="T1296" s="2" t="s">
        <v>11312</v>
      </c>
      <c r="U1296" s="8" t="s">
        <v>11313</v>
      </c>
    </row>
    <row r="1297" spans="1:21" ht="45" customHeight="1" x14ac:dyDescent="0.25">
      <c r="A1297" s="7" t="s">
        <v>11314</v>
      </c>
      <c r="B1297" s="2" t="s">
        <v>11315</v>
      </c>
      <c r="C1297" s="2" t="s">
        <v>9295</v>
      </c>
      <c r="D1297" s="4">
        <v>1099</v>
      </c>
      <c r="E1297" s="4">
        <v>1990</v>
      </c>
      <c r="F1297" s="5">
        <v>0.45</v>
      </c>
      <c r="G1297" s="2">
        <v>3.9</v>
      </c>
      <c r="H1297" s="3">
        <v>5911</v>
      </c>
      <c r="I1297" s="3">
        <f>(Table3[[#This Row],[actual_price]]-Table3[[#This Row],[discounted_price]])/Table3[[#This Row],[actual_price]]*100</f>
        <v>44.773869346733669</v>
      </c>
      <c r="J1297" s="3" t="str">
        <f>IF(Table3[[#This Row],[Discount %'[Calculated']]]&gt;=50,"Yes", "No")</f>
        <v>No</v>
      </c>
      <c r="K1297" s="3">
        <f>Table3[[#This Row],[actual_price]]*Table3[[#This Row],[rating]]</f>
        <v>7761</v>
      </c>
      <c r="L1297" s="3" t="str">
        <f>IF(Table3[[#This Row],[discounted_price]]&lt;200, "&lt;$200", IF(Table3[[#This Row],[discounted_price]]&lt;=500, "$200-$500", "&gt;$500" ))</f>
        <v>&gt;$500</v>
      </c>
      <c r="M1297" s="3">
        <f>Table3[[#This Row],[rating]]+(Table3[[#This Row],[rating_count]]/1000)</f>
        <v>9.8109999999999999</v>
      </c>
      <c r="N1297" s="2" t="s">
        <v>11316</v>
      </c>
      <c r="O1297" s="2" t="s">
        <v>11317</v>
      </c>
      <c r="P1297" s="2" t="s">
        <v>11318</v>
      </c>
      <c r="Q1297" s="2" t="s">
        <v>11319</v>
      </c>
      <c r="R1297" s="2" t="s">
        <v>11320</v>
      </c>
      <c r="S1297" s="2" t="s">
        <v>11321</v>
      </c>
      <c r="T1297" s="2" t="s">
        <v>11322</v>
      </c>
      <c r="U1297" s="8" t="s">
        <v>11323</v>
      </c>
    </row>
    <row r="1298" spans="1:21" ht="45" customHeight="1" x14ac:dyDescent="0.25">
      <c r="A1298" s="7" t="s">
        <v>11324</v>
      </c>
      <c r="B1298" s="2" t="s">
        <v>11325</v>
      </c>
      <c r="C1298" s="2" t="s">
        <v>9386</v>
      </c>
      <c r="D1298" s="4">
        <v>5999</v>
      </c>
      <c r="E1298" s="4">
        <v>9999</v>
      </c>
      <c r="F1298" s="5">
        <v>0.4</v>
      </c>
      <c r="G1298" s="2">
        <v>4.2</v>
      </c>
      <c r="H1298" s="3">
        <v>170</v>
      </c>
      <c r="I1298" s="3">
        <f>(Table3[[#This Row],[actual_price]]-Table3[[#This Row],[discounted_price]])/Table3[[#This Row],[actual_price]]*100</f>
        <v>40.004000400039999</v>
      </c>
      <c r="J1298" s="3" t="str">
        <f>IF(Table3[[#This Row],[Discount %'[Calculated']]]&gt;=50,"Yes", "No")</f>
        <v>No</v>
      </c>
      <c r="K1298" s="3">
        <f>Table3[[#This Row],[actual_price]]*Table3[[#This Row],[rating]]</f>
        <v>41995.8</v>
      </c>
      <c r="L1298" s="3" t="str">
        <f>IF(Table3[[#This Row],[discounted_price]]&lt;200, "&lt;$200", IF(Table3[[#This Row],[discounted_price]]&lt;=500, "$200-$500", "&gt;$500" ))</f>
        <v>&gt;$500</v>
      </c>
      <c r="M1298" s="3">
        <f>Table3[[#This Row],[rating]]+(Table3[[#This Row],[rating_count]]/1000)</f>
        <v>4.37</v>
      </c>
      <c r="N1298" s="2" t="s">
        <v>11326</v>
      </c>
      <c r="O1298" s="2" t="s">
        <v>11327</v>
      </c>
      <c r="P1298" s="2" t="s">
        <v>11328</v>
      </c>
      <c r="Q1298" s="2" t="s">
        <v>11329</v>
      </c>
      <c r="R1298" s="2" t="s">
        <v>11330</v>
      </c>
      <c r="S1298" s="2" t="s">
        <v>11331</v>
      </c>
      <c r="T1298" s="2" t="s">
        <v>11332</v>
      </c>
      <c r="U1298" s="8" t="s">
        <v>11333</v>
      </c>
    </row>
    <row r="1299" spans="1:21" ht="45" customHeight="1" x14ac:dyDescent="0.25">
      <c r="A1299" s="7" t="s">
        <v>11334</v>
      </c>
      <c r="B1299" s="2" t="s">
        <v>11335</v>
      </c>
      <c r="C1299" s="2" t="s">
        <v>9944</v>
      </c>
      <c r="D1299" s="4">
        <v>8886</v>
      </c>
      <c r="E1299" s="4">
        <v>11850</v>
      </c>
      <c r="F1299" s="5">
        <v>0.25</v>
      </c>
      <c r="G1299" s="2">
        <v>4.2</v>
      </c>
      <c r="H1299" s="3">
        <v>3065</v>
      </c>
      <c r="I1299" s="3">
        <f>(Table3[[#This Row],[actual_price]]-Table3[[#This Row],[discounted_price]])/Table3[[#This Row],[actual_price]]*100</f>
        <v>25.0126582278481</v>
      </c>
      <c r="J1299" s="3" t="str">
        <f>IF(Table3[[#This Row],[Discount %'[Calculated']]]&gt;=50,"Yes", "No")</f>
        <v>No</v>
      </c>
      <c r="K1299" s="3">
        <f>Table3[[#This Row],[actual_price]]*Table3[[#This Row],[rating]]</f>
        <v>49770</v>
      </c>
      <c r="L1299" s="3" t="str">
        <f>IF(Table3[[#This Row],[discounted_price]]&lt;200, "&lt;$200", IF(Table3[[#This Row],[discounted_price]]&lt;=500, "$200-$500", "&gt;$500" ))</f>
        <v>&gt;$500</v>
      </c>
      <c r="M1299" s="3">
        <f>Table3[[#This Row],[rating]]+(Table3[[#This Row],[rating_count]]/1000)</f>
        <v>7.2650000000000006</v>
      </c>
      <c r="N1299" s="2" t="s">
        <v>11336</v>
      </c>
      <c r="O1299" s="2" t="s">
        <v>11337</v>
      </c>
      <c r="P1299" s="2" t="s">
        <v>11338</v>
      </c>
      <c r="Q1299" s="2" t="s">
        <v>11339</v>
      </c>
      <c r="R1299" s="2" t="s">
        <v>11340</v>
      </c>
      <c r="S1299" s="2" t="s">
        <v>11341</v>
      </c>
      <c r="T1299" s="2" t="s">
        <v>11342</v>
      </c>
      <c r="U1299" s="8" t="s">
        <v>11343</v>
      </c>
    </row>
    <row r="1300" spans="1:21" ht="45" customHeight="1" x14ac:dyDescent="0.25">
      <c r="A1300" s="7" t="s">
        <v>11344</v>
      </c>
      <c r="B1300" s="2" t="s">
        <v>11345</v>
      </c>
      <c r="C1300" s="2" t="s">
        <v>8574</v>
      </c>
      <c r="D1300" s="2">
        <v>475</v>
      </c>
      <c r="E1300" s="2">
        <v>999</v>
      </c>
      <c r="F1300" s="5">
        <v>0.52</v>
      </c>
      <c r="G1300" s="2">
        <v>4.0999999999999996</v>
      </c>
      <c r="H1300" s="3">
        <v>1021</v>
      </c>
      <c r="I1300" s="3">
        <f>(Table3[[#This Row],[actual_price]]-Table3[[#This Row],[discounted_price]])/Table3[[#This Row],[actual_price]]*100</f>
        <v>52.452452452452448</v>
      </c>
      <c r="J1300" s="3" t="str">
        <f>IF(Table3[[#This Row],[Discount %'[Calculated']]]&gt;=50,"Yes", "No")</f>
        <v>Yes</v>
      </c>
      <c r="K1300" s="3">
        <f>Table3[[#This Row],[actual_price]]*Table3[[#This Row],[rating]]</f>
        <v>4095.8999999999996</v>
      </c>
      <c r="L1300" s="3" t="str">
        <f>IF(Table3[[#This Row],[discounted_price]]&lt;200, "&lt;$200", IF(Table3[[#This Row],[discounted_price]]&lt;=500, "$200-$500", "&gt;$500" ))</f>
        <v>$200-$500</v>
      </c>
      <c r="M1300" s="3">
        <f>Table3[[#This Row],[rating]]+(Table3[[#This Row],[rating_count]]/1000)</f>
        <v>5.1209999999999996</v>
      </c>
      <c r="N1300" s="2" t="s">
        <v>11346</v>
      </c>
      <c r="O1300" s="2" t="s">
        <v>11347</v>
      </c>
      <c r="P1300" s="2" t="s">
        <v>11348</v>
      </c>
      <c r="Q1300" s="2" t="s">
        <v>11349</v>
      </c>
      <c r="R1300" s="2" t="s">
        <v>11350</v>
      </c>
      <c r="S1300" s="2" t="s">
        <v>11351</v>
      </c>
      <c r="T1300" s="2" t="s">
        <v>11352</v>
      </c>
      <c r="U1300" s="8" t="s">
        <v>11353</v>
      </c>
    </row>
    <row r="1301" spans="1:21" ht="45" customHeight="1" x14ac:dyDescent="0.25">
      <c r="A1301" s="7" t="s">
        <v>11354</v>
      </c>
      <c r="B1301" s="2" t="s">
        <v>11355</v>
      </c>
      <c r="C1301" s="2" t="s">
        <v>8875</v>
      </c>
      <c r="D1301" s="4">
        <v>4995</v>
      </c>
      <c r="E1301" s="4">
        <v>20049</v>
      </c>
      <c r="F1301" s="5">
        <v>0.75</v>
      </c>
      <c r="G1301" s="2">
        <v>4.8</v>
      </c>
      <c r="H1301" s="3">
        <v>3964</v>
      </c>
      <c r="I1301" s="3">
        <f>(Table3[[#This Row],[actual_price]]-Table3[[#This Row],[discounted_price]])/Table3[[#This Row],[actual_price]]*100</f>
        <v>75.086039203950321</v>
      </c>
      <c r="J1301" s="3" t="str">
        <f>IF(Table3[[#This Row],[Discount %'[Calculated']]]&gt;=50,"Yes", "No")</f>
        <v>Yes</v>
      </c>
      <c r="K1301" s="3">
        <f>Table3[[#This Row],[actual_price]]*Table3[[#This Row],[rating]]</f>
        <v>96235.199999999997</v>
      </c>
      <c r="L1301" s="3" t="str">
        <f>IF(Table3[[#This Row],[discounted_price]]&lt;200, "&lt;$200", IF(Table3[[#This Row],[discounted_price]]&lt;=500, "$200-$500", "&gt;$500" ))</f>
        <v>&gt;$500</v>
      </c>
      <c r="M1301" s="3">
        <f>Table3[[#This Row],[rating]]+(Table3[[#This Row],[rating_count]]/1000)</f>
        <v>8.7639999999999993</v>
      </c>
      <c r="N1301" s="2" t="s">
        <v>11356</v>
      </c>
      <c r="O1301" s="2" t="s">
        <v>11357</v>
      </c>
      <c r="P1301" s="2" t="s">
        <v>11358</v>
      </c>
      <c r="Q1301" s="2" t="s">
        <v>11359</v>
      </c>
      <c r="R1301" s="2" t="s">
        <v>11360</v>
      </c>
      <c r="S1301" s="2" t="s">
        <v>11361</v>
      </c>
      <c r="T1301" s="2" t="s">
        <v>11362</v>
      </c>
      <c r="U1301" s="8" t="s">
        <v>11363</v>
      </c>
    </row>
    <row r="1302" spans="1:21" ht="45" customHeight="1" x14ac:dyDescent="0.25">
      <c r="A1302" s="7" t="s">
        <v>11364</v>
      </c>
      <c r="B1302" s="2" t="s">
        <v>11365</v>
      </c>
      <c r="C1302" s="2" t="s">
        <v>10094</v>
      </c>
      <c r="D1302" s="4">
        <v>13999</v>
      </c>
      <c r="E1302" s="4">
        <v>24850</v>
      </c>
      <c r="F1302" s="5">
        <v>0.44</v>
      </c>
      <c r="G1302" s="2">
        <v>4.4000000000000004</v>
      </c>
      <c r="H1302" s="3">
        <v>8948</v>
      </c>
      <c r="I1302" s="3">
        <f>(Table3[[#This Row],[actual_price]]-Table3[[#This Row],[discounted_price]])/Table3[[#This Row],[actual_price]]*100</f>
        <v>43.665995975855132</v>
      </c>
      <c r="J1302" s="3" t="str">
        <f>IF(Table3[[#This Row],[Discount %'[Calculated']]]&gt;=50,"Yes", "No")</f>
        <v>No</v>
      </c>
      <c r="K1302" s="3">
        <f>Table3[[#This Row],[actual_price]]*Table3[[#This Row],[rating]]</f>
        <v>109340.00000000001</v>
      </c>
      <c r="L1302" s="3" t="str">
        <f>IF(Table3[[#This Row],[discounted_price]]&lt;200, "&lt;$200", IF(Table3[[#This Row],[discounted_price]]&lt;=500, "$200-$500", "&gt;$500" ))</f>
        <v>&gt;$500</v>
      </c>
      <c r="M1302" s="3">
        <f>Table3[[#This Row],[rating]]+(Table3[[#This Row],[rating_count]]/1000)</f>
        <v>13.348000000000001</v>
      </c>
      <c r="N1302" s="2" t="s">
        <v>11366</v>
      </c>
      <c r="O1302" s="2" t="s">
        <v>11367</v>
      </c>
      <c r="P1302" s="2" t="s">
        <v>11368</v>
      </c>
      <c r="Q1302" s="2" t="s">
        <v>11369</v>
      </c>
      <c r="R1302" s="2" t="s">
        <v>11370</v>
      </c>
      <c r="S1302" s="2" t="s">
        <v>11371</v>
      </c>
      <c r="T1302" s="2" t="s">
        <v>11372</v>
      </c>
      <c r="U1302" s="8" t="s">
        <v>11373</v>
      </c>
    </row>
    <row r="1303" spans="1:21" ht="45" customHeight="1" x14ac:dyDescent="0.25">
      <c r="A1303" s="7" t="s">
        <v>11374</v>
      </c>
      <c r="B1303" s="2" t="s">
        <v>11375</v>
      </c>
      <c r="C1303" s="2" t="s">
        <v>10094</v>
      </c>
      <c r="D1303" s="4">
        <v>8499</v>
      </c>
      <c r="E1303" s="4">
        <v>16490</v>
      </c>
      <c r="F1303" s="5">
        <v>0.48</v>
      </c>
      <c r="G1303" s="2">
        <v>4.3</v>
      </c>
      <c r="H1303" s="3">
        <v>97</v>
      </c>
      <c r="I1303" s="3">
        <f>(Table3[[#This Row],[actual_price]]-Table3[[#This Row],[discounted_price]])/Table3[[#This Row],[actual_price]]*100</f>
        <v>48.459672528805335</v>
      </c>
      <c r="J1303" s="3" t="str">
        <f>IF(Table3[[#This Row],[Discount %'[Calculated']]]&gt;=50,"Yes", "No")</f>
        <v>No</v>
      </c>
      <c r="K1303" s="3">
        <f>Table3[[#This Row],[actual_price]]*Table3[[#This Row],[rating]]</f>
        <v>70907</v>
      </c>
      <c r="L1303" s="3" t="str">
        <f>IF(Table3[[#This Row],[discounted_price]]&lt;200, "&lt;$200", IF(Table3[[#This Row],[discounted_price]]&lt;=500, "$200-$500", "&gt;$500" ))</f>
        <v>&gt;$500</v>
      </c>
      <c r="M1303" s="3">
        <f>Table3[[#This Row],[rating]]+(Table3[[#This Row],[rating_count]]/1000)</f>
        <v>4.3970000000000002</v>
      </c>
      <c r="N1303" s="2" t="s">
        <v>11376</v>
      </c>
      <c r="O1303" s="2" t="s">
        <v>11377</v>
      </c>
      <c r="P1303" s="2" t="s">
        <v>11378</v>
      </c>
      <c r="Q1303" s="2" t="s">
        <v>11379</v>
      </c>
      <c r="R1303" s="2" t="s">
        <v>11380</v>
      </c>
      <c r="S1303" s="2" t="s">
        <v>11381</v>
      </c>
      <c r="T1303" s="2" t="s">
        <v>11382</v>
      </c>
      <c r="U1303" s="8" t="s">
        <v>11383</v>
      </c>
    </row>
    <row r="1304" spans="1:21" ht="45" customHeight="1" x14ac:dyDescent="0.25">
      <c r="A1304" s="7" t="s">
        <v>11384</v>
      </c>
      <c r="B1304" s="2" t="s">
        <v>11385</v>
      </c>
      <c r="C1304" s="2" t="s">
        <v>8699</v>
      </c>
      <c r="D1304" s="2">
        <v>949</v>
      </c>
      <c r="E1304" s="2">
        <v>975</v>
      </c>
      <c r="F1304" s="5">
        <v>0.03</v>
      </c>
      <c r="G1304" s="2">
        <v>4.3</v>
      </c>
      <c r="H1304" s="3">
        <v>7223</v>
      </c>
      <c r="I1304" s="3">
        <f>(Table3[[#This Row],[actual_price]]-Table3[[#This Row],[discounted_price]])/Table3[[#This Row],[actual_price]]*100</f>
        <v>2.666666666666667</v>
      </c>
      <c r="J1304" s="3" t="str">
        <f>IF(Table3[[#This Row],[Discount %'[Calculated']]]&gt;=50,"Yes", "No")</f>
        <v>No</v>
      </c>
      <c r="K1304" s="3">
        <f>Table3[[#This Row],[actual_price]]*Table3[[#This Row],[rating]]</f>
        <v>4192.5</v>
      </c>
      <c r="L1304" s="3" t="str">
        <f>IF(Table3[[#This Row],[discounted_price]]&lt;200, "&lt;$200", IF(Table3[[#This Row],[discounted_price]]&lt;=500, "$200-$500", "&gt;$500" ))</f>
        <v>&gt;$500</v>
      </c>
      <c r="M1304" s="3">
        <f>Table3[[#This Row],[rating]]+(Table3[[#This Row],[rating_count]]/1000)</f>
        <v>11.523</v>
      </c>
      <c r="N1304" s="2" t="s">
        <v>11386</v>
      </c>
      <c r="O1304" s="2" t="s">
        <v>11387</v>
      </c>
      <c r="P1304" s="2" t="s">
        <v>11388</v>
      </c>
      <c r="Q1304" s="2" t="s">
        <v>11389</v>
      </c>
      <c r="R1304" s="2" t="s">
        <v>11390</v>
      </c>
      <c r="S1304" s="2" t="s">
        <v>11391</v>
      </c>
      <c r="T1304" s="2" t="s">
        <v>11392</v>
      </c>
      <c r="U1304" s="8" t="s">
        <v>11393</v>
      </c>
    </row>
    <row r="1305" spans="1:21" ht="45" customHeight="1" x14ac:dyDescent="0.25">
      <c r="A1305" s="7" t="s">
        <v>11394</v>
      </c>
      <c r="B1305" s="2" t="s">
        <v>11395</v>
      </c>
      <c r="C1305" s="2" t="s">
        <v>8886</v>
      </c>
      <c r="D1305" s="2">
        <v>395</v>
      </c>
      <c r="E1305" s="2">
        <v>499</v>
      </c>
      <c r="F1305" s="5">
        <v>0.21</v>
      </c>
      <c r="G1305" s="2">
        <v>4</v>
      </c>
      <c r="H1305" s="3">
        <v>330</v>
      </c>
      <c r="I1305" s="3">
        <f>(Table3[[#This Row],[actual_price]]-Table3[[#This Row],[discounted_price]])/Table3[[#This Row],[actual_price]]*100</f>
        <v>20.841683366733466</v>
      </c>
      <c r="J1305" s="3" t="str">
        <f>IF(Table3[[#This Row],[Discount %'[Calculated']]]&gt;=50,"Yes", "No")</f>
        <v>No</v>
      </c>
      <c r="K1305" s="3">
        <f>Table3[[#This Row],[actual_price]]*Table3[[#This Row],[rating]]</f>
        <v>1996</v>
      </c>
      <c r="L1305" s="3" t="str">
        <f>IF(Table3[[#This Row],[discounted_price]]&lt;200, "&lt;$200", IF(Table3[[#This Row],[discounted_price]]&lt;=500, "$200-$500", "&gt;$500" ))</f>
        <v>$200-$500</v>
      </c>
      <c r="M1305" s="3">
        <f>Table3[[#This Row],[rating]]+(Table3[[#This Row],[rating_count]]/1000)</f>
        <v>4.33</v>
      </c>
      <c r="N1305" s="2" t="s">
        <v>11396</v>
      </c>
      <c r="O1305" s="2" t="s">
        <v>11397</v>
      </c>
      <c r="P1305" s="2" t="s">
        <v>11398</v>
      </c>
      <c r="Q1305" s="2" t="s">
        <v>11399</v>
      </c>
      <c r="R1305" s="2" t="s">
        <v>11400</v>
      </c>
      <c r="S1305" s="2" t="s">
        <v>11401</v>
      </c>
      <c r="T1305" s="2" t="s">
        <v>11402</v>
      </c>
      <c r="U1305" s="8" t="s">
        <v>11403</v>
      </c>
    </row>
    <row r="1306" spans="1:21" ht="45" customHeight="1" x14ac:dyDescent="0.25">
      <c r="A1306" s="7" t="s">
        <v>11404</v>
      </c>
      <c r="B1306" s="2" t="s">
        <v>11405</v>
      </c>
      <c r="C1306" s="2" t="s">
        <v>11406</v>
      </c>
      <c r="D1306" s="2">
        <v>635</v>
      </c>
      <c r="E1306" s="2">
        <v>635</v>
      </c>
      <c r="F1306" s="5">
        <v>0</v>
      </c>
      <c r="G1306" s="2">
        <v>4.3</v>
      </c>
      <c r="H1306" s="3">
        <v>4570</v>
      </c>
      <c r="I1306" s="3">
        <f>(Table3[[#This Row],[actual_price]]-Table3[[#This Row],[discounted_price]])/Table3[[#This Row],[actual_price]]*100</f>
        <v>0</v>
      </c>
      <c r="J1306" s="3" t="str">
        <f>IF(Table3[[#This Row],[Discount %'[Calculated']]]&gt;=50,"Yes", "No")</f>
        <v>No</v>
      </c>
      <c r="K1306" s="3">
        <f>Table3[[#This Row],[actual_price]]*Table3[[#This Row],[rating]]</f>
        <v>2730.5</v>
      </c>
      <c r="L1306" s="3" t="str">
        <f>IF(Table3[[#This Row],[discounted_price]]&lt;200, "&lt;$200", IF(Table3[[#This Row],[discounted_price]]&lt;=500, "$200-$500", "&gt;$500" ))</f>
        <v>&gt;$500</v>
      </c>
      <c r="M1306" s="3">
        <f>Table3[[#This Row],[rating]]+(Table3[[#This Row],[rating_count]]/1000)</f>
        <v>8.870000000000001</v>
      </c>
      <c r="N1306" s="2" t="s">
        <v>11407</v>
      </c>
      <c r="O1306" s="2" t="s">
        <v>11408</v>
      </c>
      <c r="P1306" s="2" t="s">
        <v>11409</v>
      </c>
      <c r="Q1306" s="2" t="s">
        <v>11410</v>
      </c>
      <c r="R1306" s="2" t="s">
        <v>11411</v>
      </c>
      <c r="S1306" s="2" t="s">
        <v>11412</v>
      </c>
      <c r="T1306" s="2" t="s">
        <v>11413</v>
      </c>
      <c r="U1306" s="8" t="s">
        <v>11414</v>
      </c>
    </row>
    <row r="1307" spans="1:21" ht="45" customHeight="1" x14ac:dyDescent="0.25">
      <c r="A1307" s="7" t="s">
        <v>11415</v>
      </c>
      <c r="B1307" s="2" t="s">
        <v>11416</v>
      </c>
      <c r="C1307" s="2" t="s">
        <v>8699</v>
      </c>
      <c r="D1307" s="2">
        <v>717</v>
      </c>
      <c r="E1307" s="4">
        <v>1390</v>
      </c>
      <c r="F1307" s="5">
        <v>0.48</v>
      </c>
      <c r="G1307" s="2">
        <v>4</v>
      </c>
      <c r="H1307" s="3">
        <v>4867</v>
      </c>
      <c r="I1307" s="3">
        <f>(Table3[[#This Row],[actual_price]]-Table3[[#This Row],[discounted_price]])/Table3[[#This Row],[actual_price]]*100</f>
        <v>48.417266187050359</v>
      </c>
      <c r="J1307" s="3" t="str">
        <f>IF(Table3[[#This Row],[Discount %'[Calculated']]]&gt;=50,"Yes", "No")</f>
        <v>No</v>
      </c>
      <c r="K1307" s="3">
        <f>Table3[[#This Row],[actual_price]]*Table3[[#This Row],[rating]]</f>
        <v>5560</v>
      </c>
      <c r="L1307" s="3" t="str">
        <f>IF(Table3[[#This Row],[discounted_price]]&lt;200, "&lt;$200", IF(Table3[[#This Row],[discounted_price]]&lt;=500, "$200-$500", "&gt;$500" ))</f>
        <v>&gt;$500</v>
      </c>
      <c r="M1307" s="3">
        <f>Table3[[#This Row],[rating]]+(Table3[[#This Row],[rating_count]]/1000)</f>
        <v>8.8670000000000009</v>
      </c>
      <c r="N1307" s="2" t="s">
        <v>11417</v>
      </c>
      <c r="O1307" s="2" t="s">
        <v>11418</v>
      </c>
      <c r="P1307" s="2" t="s">
        <v>11419</v>
      </c>
      <c r="Q1307" s="2" t="s">
        <v>11420</v>
      </c>
      <c r="R1307" s="2" t="s">
        <v>11421</v>
      </c>
      <c r="S1307" s="2" t="s">
        <v>11422</v>
      </c>
      <c r="T1307" s="2" t="s">
        <v>11423</v>
      </c>
      <c r="U1307" s="8" t="s">
        <v>11424</v>
      </c>
    </row>
    <row r="1308" spans="1:21" ht="45" customHeight="1" x14ac:dyDescent="0.25">
      <c r="A1308" s="7" t="s">
        <v>11425</v>
      </c>
      <c r="B1308" s="2" t="s">
        <v>11426</v>
      </c>
      <c r="C1308" s="2" t="s">
        <v>11427</v>
      </c>
      <c r="D1308" s="4">
        <v>27900</v>
      </c>
      <c r="E1308" s="4">
        <v>59900</v>
      </c>
      <c r="F1308" s="5">
        <v>0.53</v>
      </c>
      <c r="G1308" s="2">
        <v>4.4000000000000004</v>
      </c>
      <c r="H1308" s="3">
        <v>5298</v>
      </c>
      <c r="I1308" s="3">
        <f>(Table3[[#This Row],[actual_price]]-Table3[[#This Row],[discounted_price]])/Table3[[#This Row],[actual_price]]*100</f>
        <v>53.42237061769616</v>
      </c>
      <c r="J1308" s="3" t="str">
        <f>IF(Table3[[#This Row],[Discount %'[Calculated']]]&gt;=50,"Yes", "No")</f>
        <v>Yes</v>
      </c>
      <c r="K1308" s="3">
        <f>Table3[[#This Row],[actual_price]]*Table3[[#This Row],[rating]]</f>
        <v>263560</v>
      </c>
      <c r="L1308" s="3" t="str">
        <f>IF(Table3[[#This Row],[discounted_price]]&lt;200, "&lt;$200", IF(Table3[[#This Row],[discounted_price]]&lt;=500, "$200-$500", "&gt;$500" ))</f>
        <v>&gt;$500</v>
      </c>
      <c r="M1308" s="3">
        <f>Table3[[#This Row],[rating]]+(Table3[[#This Row],[rating_count]]/1000)</f>
        <v>9.6980000000000004</v>
      </c>
      <c r="N1308" s="2" t="s">
        <v>11428</v>
      </c>
      <c r="O1308" s="2" t="s">
        <v>11429</v>
      </c>
      <c r="P1308" s="2" t="s">
        <v>11430</v>
      </c>
      <c r="Q1308" s="2" t="s">
        <v>11431</v>
      </c>
      <c r="R1308" s="2" t="s">
        <v>11432</v>
      </c>
      <c r="S1308" s="2" t="s">
        <v>11433</v>
      </c>
      <c r="T1308" s="2" t="s">
        <v>11434</v>
      </c>
      <c r="U1308" s="8" t="s">
        <v>11435</v>
      </c>
    </row>
    <row r="1309" spans="1:21" ht="45" customHeight="1" x14ac:dyDescent="0.25">
      <c r="A1309" s="7" t="s">
        <v>11436</v>
      </c>
      <c r="B1309" s="2" t="s">
        <v>11437</v>
      </c>
      <c r="C1309" s="2" t="s">
        <v>9644</v>
      </c>
      <c r="D1309" s="2">
        <v>649</v>
      </c>
      <c r="E1309" s="2">
        <v>670</v>
      </c>
      <c r="F1309" s="5">
        <v>0.03</v>
      </c>
      <c r="G1309" s="2">
        <v>4.0999999999999996</v>
      </c>
      <c r="H1309" s="3">
        <v>7786</v>
      </c>
      <c r="I1309" s="3">
        <f>(Table3[[#This Row],[actual_price]]-Table3[[#This Row],[discounted_price]])/Table3[[#This Row],[actual_price]]*100</f>
        <v>3.1343283582089549</v>
      </c>
      <c r="J1309" s="3" t="str">
        <f>IF(Table3[[#This Row],[Discount %'[Calculated']]]&gt;=50,"Yes", "No")</f>
        <v>No</v>
      </c>
      <c r="K1309" s="3">
        <f>Table3[[#This Row],[actual_price]]*Table3[[#This Row],[rating]]</f>
        <v>2746.9999999999995</v>
      </c>
      <c r="L1309" s="3" t="str">
        <f>IF(Table3[[#This Row],[discounted_price]]&lt;200, "&lt;$200", IF(Table3[[#This Row],[discounted_price]]&lt;=500, "$200-$500", "&gt;$500" ))</f>
        <v>&gt;$500</v>
      </c>
      <c r="M1309" s="3">
        <f>Table3[[#This Row],[rating]]+(Table3[[#This Row],[rating_count]]/1000)</f>
        <v>11.885999999999999</v>
      </c>
      <c r="N1309" s="2" t="s">
        <v>11438</v>
      </c>
      <c r="O1309" s="2" t="s">
        <v>11439</v>
      </c>
      <c r="P1309" s="2" t="s">
        <v>11440</v>
      </c>
      <c r="Q1309" s="2" t="s">
        <v>11441</v>
      </c>
      <c r="R1309" s="2" t="s">
        <v>11442</v>
      </c>
      <c r="S1309" s="2" t="s">
        <v>11443</v>
      </c>
      <c r="T1309" s="2" t="s">
        <v>11444</v>
      </c>
      <c r="U1309" s="8" t="s">
        <v>11445</v>
      </c>
    </row>
    <row r="1310" spans="1:21" ht="45" customHeight="1" x14ac:dyDescent="0.25">
      <c r="A1310" s="7" t="s">
        <v>11446</v>
      </c>
      <c r="B1310" s="2" t="s">
        <v>11447</v>
      </c>
      <c r="C1310" s="2" t="s">
        <v>9633</v>
      </c>
      <c r="D1310" s="2">
        <v>193</v>
      </c>
      <c r="E1310" s="2">
        <v>399</v>
      </c>
      <c r="F1310" s="5">
        <v>0.52</v>
      </c>
      <c r="G1310" s="2">
        <v>3.6</v>
      </c>
      <c r="H1310" s="3">
        <v>37</v>
      </c>
      <c r="I1310" s="3">
        <f>(Table3[[#This Row],[actual_price]]-Table3[[#This Row],[discounted_price]])/Table3[[#This Row],[actual_price]]*100</f>
        <v>51.629072681704258</v>
      </c>
      <c r="J1310" s="3" t="str">
        <f>IF(Table3[[#This Row],[Discount %'[Calculated']]]&gt;=50,"Yes", "No")</f>
        <v>Yes</v>
      </c>
      <c r="K1310" s="3">
        <f>Table3[[#This Row],[actual_price]]*Table3[[#This Row],[rating]]</f>
        <v>1436.4</v>
      </c>
      <c r="L1310" s="3" t="str">
        <f>IF(Table3[[#This Row],[discounted_price]]&lt;200, "&lt;$200", IF(Table3[[#This Row],[discounted_price]]&lt;=500, "$200-$500", "&gt;$500" ))</f>
        <v>&lt;$200</v>
      </c>
      <c r="M1310" s="3">
        <f>Table3[[#This Row],[rating]]+(Table3[[#This Row],[rating_count]]/1000)</f>
        <v>3.637</v>
      </c>
      <c r="N1310" s="2" t="s">
        <v>11448</v>
      </c>
      <c r="O1310" s="2" t="s">
        <v>11449</v>
      </c>
      <c r="P1310" s="2" t="s">
        <v>11450</v>
      </c>
      <c r="Q1310" s="2" t="s">
        <v>11451</v>
      </c>
      <c r="R1310" s="2" t="s">
        <v>11452</v>
      </c>
      <c r="S1310" s="2" t="s">
        <v>11453</v>
      </c>
      <c r="T1310" s="2" t="s">
        <v>11454</v>
      </c>
      <c r="U1310" s="8" t="s">
        <v>11455</v>
      </c>
    </row>
    <row r="1311" spans="1:21" ht="45" customHeight="1" x14ac:dyDescent="0.25">
      <c r="A1311" s="7" t="s">
        <v>11456</v>
      </c>
      <c r="B1311" s="2" t="s">
        <v>11457</v>
      </c>
      <c r="C1311" s="2" t="s">
        <v>8563</v>
      </c>
      <c r="D1311" s="4">
        <v>1299</v>
      </c>
      <c r="E1311" s="4">
        <v>2495</v>
      </c>
      <c r="F1311" s="5">
        <v>0.48</v>
      </c>
      <c r="G1311" s="2">
        <v>2</v>
      </c>
      <c r="H1311" s="3">
        <v>2</v>
      </c>
      <c r="I1311" s="3">
        <f>(Table3[[#This Row],[actual_price]]-Table3[[#This Row],[discounted_price]])/Table3[[#This Row],[actual_price]]*100</f>
        <v>47.935871743486977</v>
      </c>
      <c r="J1311" s="3" t="str">
        <f>IF(Table3[[#This Row],[Discount %'[Calculated']]]&gt;=50,"Yes", "No")</f>
        <v>No</v>
      </c>
      <c r="K1311" s="3">
        <f>Table3[[#This Row],[actual_price]]*Table3[[#This Row],[rating]]</f>
        <v>4990</v>
      </c>
      <c r="L1311" s="3" t="str">
        <f>IF(Table3[[#This Row],[discounted_price]]&lt;200, "&lt;$200", IF(Table3[[#This Row],[discounted_price]]&lt;=500, "$200-$500", "&gt;$500" ))</f>
        <v>&gt;$500</v>
      </c>
      <c r="M1311" s="3">
        <f>Table3[[#This Row],[rating]]+(Table3[[#This Row],[rating_count]]/1000)</f>
        <v>2.0019999999999998</v>
      </c>
      <c r="N1311" s="2" t="s">
        <v>11458</v>
      </c>
      <c r="O1311" s="2" t="s">
        <v>11459</v>
      </c>
      <c r="P1311" s="2" t="s">
        <v>11460</v>
      </c>
      <c r="Q1311" s="2" t="s">
        <v>11461</v>
      </c>
      <c r="R1311" s="2" t="s">
        <v>11462</v>
      </c>
      <c r="S1311" s="2" t="s">
        <v>11463</v>
      </c>
      <c r="T1311" s="2" t="s">
        <v>11464</v>
      </c>
      <c r="U1311" s="8" t="s">
        <v>11465</v>
      </c>
    </row>
    <row r="1312" spans="1:21" ht="45" customHeight="1" x14ac:dyDescent="0.25">
      <c r="A1312" s="7" t="s">
        <v>11466</v>
      </c>
      <c r="B1312" s="2" t="s">
        <v>11467</v>
      </c>
      <c r="C1312" s="2" t="s">
        <v>8710</v>
      </c>
      <c r="D1312" s="4">
        <v>2449</v>
      </c>
      <c r="E1312" s="4">
        <v>3390</v>
      </c>
      <c r="F1312" s="5">
        <v>0.28000000000000003</v>
      </c>
      <c r="G1312" s="2">
        <v>4</v>
      </c>
      <c r="H1312" s="3">
        <v>5206</v>
      </c>
      <c r="I1312" s="3">
        <f>(Table3[[#This Row],[actual_price]]-Table3[[#This Row],[discounted_price]])/Table3[[#This Row],[actual_price]]*100</f>
        <v>27.758112094395283</v>
      </c>
      <c r="J1312" s="3" t="str">
        <f>IF(Table3[[#This Row],[Discount %'[Calculated']]]&gt;=50,"Yes", "No")</f>
        <v>No</v>
      </c>
      <c r="K1312" s="3">
        <f>Table3[[#This Row],[actual_price]]*Table3[[#This Row],[rating]]</f>
        <v>13560</v>
      </c>
      <c r="L1312" s="3" t="str">
        <f>IF(Table3[[#This Row],[discounted_price]]&lt;200, "&lt;$200", IF(Table3[[#This Row],[discounted_price]]&lt;=500, "$200-$500", "&gt;$500" ))</f>
        <v>&gt;$500</v>
      </c>
      <c r="M1312" s="3">
        <f>Table3[[#This Row],[rating]]+(Table3[[#This Row],[rating_count]]/1000)</f>
        <v>9.2059999999999995</v>
      </c>
      <c r="N1312" s="2" t="s">
        <v>11468</v>
      </c>
      <c r="O1312" s="2" t="s">
        <v>11469</v>
      </c>
      <c r="P1312" s="2" t="s">
        <v>11470</v>
      </c>
      <c r="Q1312" s="2" t="s">
        <v>11471</v>
      </c>
      <c r="R1312" s="2" t="s">
        <v>11472</v>
      </c>
      <c r="S1312" s="2" t="s">
        <v>11473</v>
      </c>
      <c r="T1312" s="2" t="s">
        <v>11474</v>
      </c>
      <c r="U1312" s="8" t="s">
        <v>11475</v>
      </c>
    </row>
    <row r="1313" spans="1:21" ht="45" customHeight="1" x14ac:dyDescent="0.25">
      <c r="A1313" s="7" t="s">
        <v>11476</v>
      </c>
      <c r="B1313" s="2" t="s">
        <v>11477</v>
      </c>
      <c r="C1313" s="2" t="s">
        <v>8721</v>
      </c>
      <c r="D1313" s="4">
        <v>1049</v>
      </c>
      <c r="E1313" s="4">
        <v>2499</v>
      </c>
      <c r="F1313" s="5">
        <v>0.57999999999999996</v>
      </c>
      <c r="G1313" s="2">
        <v>3.7</v>
      </c>
      <c r="H1313" s="3">
        <v>638</v>
      </c>
      <c r="I1313" s="3">
        <f>(Table3[[#This Row],[actual_price]]-Table3[[#This Row],[discounted_price]])/Table3[[#This Row],[actual_price]]*100</f>
        <v>58.023209283713484</v>
      </c>
      <c r="J1313" s="3" t="str">
        <f>IF(Table3[[#This Row],[Discount %'[Calculated']]]&gt;=50,"Yes", "No")</f>
        <v>Yes</v>
      </c>
      <c r="K1313" s="3">
        <f>Table3[[#This Row],[actual_price]]*Table3[[#This Row],[rating]]</f>
        <v>9246.3000000000011</v>
      </c>
      <c r="L1313" s="3" t="str">
        <f>IF(Table3[[#This Row],[discounted_price]]&lt;200, "&lt;$200", IF(Table3[[#This Row],[discounted_price]]&lt;=500, "$200-$500", "&gt;$500" ))</f>
        <v>&gt;$500</v>
      </c>
      <c r="M1313" s="3">
        <f>Table3[[#This Row],[rating]]+(Table3[[#This Row],[rating_count]]/1000)</f>
        <v>4.3380000000000001</v>
      </c>
      <c r="N1313" s="2" t="s">
        <v>10942</v>
      </c>
      <c r="O1313" s="2" t="s">
        <v>11478</v>
      </c>
      <c r="P1313" s="2" t="s">
        <v>11479</v>
      </c>
      <c r="Q1313" s="2" t="s">
        <v>11480</v>
      </c>
      <c r="R1313" s="2" t="s">
        <v>11481</v>
      </c>
      <c r="S1313" s="2" t="s">
        <v>11482</v>
      </c>
      <c r="T1313" s="2" t="s">
        <v>11483</v>
      </c>
      <c r="U1313" s="8" t="s">
        <v>11484</v>
      </c>
    </row>
    <row r="1314" spans="1:21" ht="45" customHeight="1" x14ac:dyDescent="0.25">
      <c r="A1314" s="7" t="s">
        <v>11485</v>
      </c>
      <c r="B1314" s="2" t="s">
        <v>11486</v>
      </c>
      <c r="C1314" s="2" t="s">
        <v>10993</v>
      </c>
      <c r="D1314" s="4">
        <v>2399</v>
      </c>
      <c r="E1314" s="4">
        <v>4200</v>
      </c>
      <c r="F1314" s="5">
        <v>0.43</v>
      </c>
      <c r="G1314" s="2">
        <v>3.8</v>
      </c>
      <c r="H1314" s="3">
        <v>397</v>
      </c>
      <c r="I1314" s="3">
        <f>(Table3[[#This Row],[actual_price]]-Table3[[#This Row],[discounted_price]])/Table3[[#This Row],[actual_price]]*100</f>
        <v>42.88095238095238</v>
      </c>
      <c r="J1314" s="3" t="str">
        <f>IF(Table3[[#This Row],[Discount %'[Calculated']]]&gt;=50,"Yes", "No")</f>
        <v>No</v>
      </c>
      <c r="K1314" s="3">
        <f>Table3[[#This Row],[actual_price]]*Table3[[#This Row],[rating]]</f>
        <v>15960</v>
      </c>
      <c r="L1314" s="3" t="str">
        <f>IF(Table3[[#This Row],[discounted_price]]&lt;200, "&lt;$200", IF(Table3[[#This Row],[discounted_price]]&lt;=500, "$200-$500", "&gt;$500" ))</f>
        <v>&gt;$500</v>
      </c>
      <c r="M1314" s="3">
        <f>Table3[[#This Row],[rating]]+(Table3[[#This Row],[rating_count]]/1000)</f>
        <v>4.1970000000000001</v>
      </c>
      <c r="N1314" s="2" t="s">
        <v>11487</v>
      </c>
      <c r="O1314" s="2" t="s">
        <v>11488</v>
      </c>
      <c r="P1314" s="2" t="s">
        <v>11489</v>
      </c>
      <c r="Q1314" s="2" t="s">
        <v>11490</v>
      </c>
      <c r="R1314" s="2" t="s">
        <v>11491</v>
      </c>
      <c r="S1314" s="2" t="s">
        <v>11492</v>
      </c>
      <c r="T1314" s="2" t="s">
        <v>11493</v>
      </c>
      <c r="U1314" s="8" t="s">
        <v>11494</v>
      </c>
    </row>
    <row r="1315" spans="1:21" ht="45" customHeight="1" x14ac:dyDescent="0.25">
      <c r="A1315" s="7" t="s">
        <v>11495</v>
      </c>
      <c r="B1315" s="2" t="s">
        <v>11496</v>
      </c>
      <c r="C1315" s="2" t="s">
        <v>8969</v>
      </c>
      <c r="D1315" s="4">
        <v>2286</v>
      </c>
      <c r="E1315" s="4">
        <v>4495</v>
      </c>
      <c r="F1315" s="5">
        <v>0.49</v>
      </c>
      <c r="G1315" s="2">
        <v>3.9</v>
      </c>
      <c r="H1315" s="3">
        <v>326</v>
      </c>
      <c r="I1315" s="3">
        <f>(Table3[[#This Row],[actual_price]]-Table3[[#This Row],[discounted_price]])/Table3[[#This Row],[actual_price]]*100</f>
        <v>49.143492769744164</v>
      </c>
      <c r="J1315" s="3" t="str">
        <f>IF(Table3[[#This Row],[Discount %'[Calculated']]]&gt;=50,"Yes", "No")</f>
        <v>No</v>
      </c>
      <c r="K1315" s="3">
        <f>Table3[[#This Row],[actual_price]]*Table3[[#This Row],[rating]]</f>
        <v>17530.5</v>
      </c>
      <c r="L1315" s="3" t="str">
        <f>IF(Table3[[#This Row],[discounted_price]]&lt;200, "&lt;$200", IF(Table3[[#This Row],[discounted_price]]&lt;=500, "$200-$500", "&gt;$500" ))</f>
        <v>&gt;$500</v>
      </c>
      <c r="M1315" s="3">
        <f>Table3[[#This Row],[rating]]+(Table3[[#This Row],[rating_count]]/1000)</f>
        <v>4.226</v>
      </c>
      <c r="N1315" s="2" t="s">
        <v>11497</v>
      </c>
      <c r="O1315" s="2" t="s">
        <v>11498</v>
      </c>
      <c r="P1315" s="2" t="s">
        <v>11499</v>
      </c>
      <c r="Q1315" s="2" t="s">
        <v>11500</v>
      </c>
      <c r="R1315" s="2" t="s">
        <v>11501</v>
      </c>
      <c r="S1315" s="2" t="s">
        <v>11502</v>
      </c>
      <c r="T1315" s="2" t="s">
        <v>11503</v>
      </c>
      <c r="U1315" s="8" t="s">
        <v>11504</v>
      </c>
    </row>
    <row r="1316" spans="1:21" ht="45" customHeight="1" x14ac:dyDescent="0.25">
      <c r="A1316" s="7" t="s">
        <v>11505</v>
      </c>
      <c r="B1316" s="2" t="s">
        <v>11506</v>
      </c>
      <c r="C1316" s="2" t="s">
        <v>10571</v>
      </c>
      <c r="D1316" s="2">
        <v>499</v>
      </c>
      <c r="E1316" s="4">
        <v>2199</v>
      </c>
      <c r="F1316" s="5">
        <v>0.77</v>
      </c>
      <c r="G1316" s="2">
        <v>3.1</v>
      </c>
      <c r="H1316" s="3">
        <v>3527</v>
      </c>
      <c r="I1316" s="3">
        <f>(Table3[[#This Row],[actual_price]]-Table3[[#This Row],[discounted_price]])/Table3[[#This Row],[actual_price]]*100</f>
        <v>77.30786721236926</v>
      </c>
      <c r="J1316" s="3" t="str">
        <f>IF(Table3[[#This Row],[Discount %'[Calculated']]]&gt;=50,"Yes", "No")</f>
        <v>Yes</v>
      </c>
      <c r="K1316" s="3">
        <f>Table3[[#This Row],[actual_price]]*Table3[[#This Row],[rating]]</f>
        <v>6816.9000000000005</v>
      </c>
      <c r="L1316" s="3" t="str">
        <f>IF(Table3[[#This Row],[discounted_price]]&lt;200, "&lt;$200", IF(Table3[[#This Row],[discounted_price]]&lt;=500, "$200-$500", "&gt;$500" ))</f>
        <v>$200-$500</v>
      </c>
      <c r="M1316" s="3">
        <f>Table3[[#This Row],[rating]]+(Table3[[#This Row],[rating_count]]/1000)</f>
        <v>6.6270000000000007</v>
      </c>
      <c r="N1316" s="2" t="s">
        <v>11507</v>
      </c>
      <c r="O1316" s="2" t="s">
        <v>11508</v>
      </c>
      <c r="P1316" s="2" t="s">
        <v>11509</v>
      </c>
      <c r="Q1316" s="2" t="s">
        <v>11510</v>
      </c>
      <c r="R1316" s="2" t="s">
        <v>11511</v>
      </c>
      <c r="S1316" s="2" t="s">
        <v>11512</v>
      </c>
      <c r="T1316" s="2" t="s">
        <v>11513</v>
      </c>
      <c r="U1316" s="8" t="s">
        <v>11514</v>
      </c>
    </row>
    <row r="1317" spans="1:21" ht="45" customHeight="1" x14ac:dyDescent="0.25">
      <c r="A1317" s="7" t="s">
        <v>11515</v>
      </c>
      <c r="B1317" s="2" t="s">
        <v>11516</v>
      </c>
      <c r="C1317" s="2" t="s">
        <v>9284</v>
      </c>
      <c r="D1317" s="2">
        <v>429</v>
      </c>
      <c r="E1317" s="2">
        <v>999</v>
      </c>
      <c r="F1317" s="5">
        <v>0.56999999999999995</v>
      </c>
      <c r="G1317" s="2">
        <v>3</v>
      </c>
      <c r="H1317" s="3">
        <v>617</v>
      </c>
      <c r="I1317" s="3">
        <f>(Table3[[#This Row],[actual_price]]-Table3[[#This Row],[discounted_price]])/Table3[[#This Row],[actual_price]]*100</f>
        <v>57.057057057057058</v>
      </c>
      <c r="J1317" s="3" t="str">
        <f>IF(Table3[[#This Row],[Discount %'[Calculated']]]&gt;=50,"Yes", "No")</f>
        <v>Yes</v>
      </c>
      <c r="K1317" s="3">
        <f>Table3[[#This Row],[actual_price]]*Table3[[#This Row],[rating]]</f>
        <v>2997</v>
      </c>
      <c r="L1317" s="3" t="str">
        <f>IF(Table3[[#This Row],[discounted_price]]&lt;200, "&lt;$200", IF(Table3[[#This Row],[discounted_price]]&lt;=500, "$200-$500", "&gt;$500" ))</f>
        <v>$200-$500</v>
      </c>
      <c r="M1317" s="3">
        <f>Table3[[#This Row],[rating]]+(Table3[[#This Row],[rating_count]]/1000)</f>
        <v>3.617</v>
      </c>
      <c r="N1317" s="2" t="s">
        <v>11517</v>
      </c>
      <c r="O1317" s="2" t="s">
        <v>11518</v>
      </c>
      <c r="P1317" s="2" t="s">
        <v>11519</v>
      </c>
      <c r="Q1317" s="2" t="s">
        <v>11520</v>
      </c>
      <c r="R1317" s="2" t="s">
        <v>11521</v>
      </c>
      <c r="S1317" s="2" t="s">
        <v>11522</v>
      </c>
      <c r="T1317" s="2" t="s">
        <v>11523</v>
      </c>
      <c r="U1317" s="8" t="s">
        <v>11524</v>
      </c>
    </row>
    <row r="1318" spans="1:21" ht="45" customHeight="1" x14ac:dyDescent="0.25">
      <c r="A1318" s="7" t="s">
        <v>11525</v>
      </c>
      <c r="B1318" s="2" t="s">
        <v>11526</v>
      </c>
      <c r="C1318" s="2" t="s">
        <v>9061</v>
      </c>
      <c r="D1318" s="2">
        <v>299</v>
      </c>
      <c r="E1318" s="2">
        <v>595</v>
      </c>
      <c r="F1318" s="5">
        <v>0.5</v>
      </c>
      <c r="G1318" s="2">
        <v>4</v>
      </c>
      <c r="H1318" s="3">
        <v>314</v>
      </c>
      <c r="I1318" s="3">
        <f>(Table3[[#This Row],[actual_price]]-Table3[[#This Row],[discounted_price]])/Table3[[#This Row],[actual_price]]*100</f>
        <v>49.747899159663866</v>
      </c>
      <c r="J1318" s="3" t="str">
        <f>IF(Table3[[#This Row],[Discount %'[Calculated']]]&gt;=50,"Yes", "No")</f>
        <v>No</v>
      </c>
      <c r="K1318" s="3">
        <f>Table3[[#This Row],[actual_price]]*Table3[[#This Row],[rating]]</f>
        <v>2380</v>
      </c>
      <c r="L1318" s="3" t="str">
        <f>IF(Table3[[#This Row],[discounted_price]]&lt;200, "&lt;$200", IF(Table3[[#This Row],[discounted_price]]&lt;=500, "$200-$500", "&gt;$500" ))</f>
        <v>$200-$500</v>
      </c>
      <c r="M1318" s="3">
        <f>Table3[[#This Row],[rating]]+(Table3[[#This Row],[rating_count]]/1000)</f>
        <v>4.3140000000000001</v>
      </c>
      <c r="N1318" s="2" t="s">
        <v>11527</v>
      </c>
      <c r="O1318" s="2" t="s">
        <v>11528</v>
      </c>
      <c r="P1318" s="2" t="s">
        <v>11529</v>
      </c>
      <c r="Q1318" s="2" t="s">
        <v>11530</v>
      </c>
      <c r="R1318" s="2" t="s">
        <v>11531</v>
      </c>
      <c r="S1318" s="2" t="s">
        <v>11532</v>
      </c>
      <c r="T1318" s="2" t="s">
        <v>11533</v>
      </c>
      <c r="U1318" s="8" t="s">
        <v>11534</v>
      </c>
    </row>
    <row r="1319" spans="1:21" ht="45" customHeight="1" x14ac:dyDescent="0.25">
      <c r="A1319" s="7" t="s">
        <v>11535</v>
      </c>
      <c r="B1319" s="2" t="s">
        <v>11536</v>
      </c>
      <c r="C1319" s="2" t="s">
        <v>10094</v>
      </c>
      <c r="D1319" s="4">
        <v>5395</v>
      </c>
      <c r="E1319" s="4">
        <v>19990</v>
      </c>
      <c r="F1319" s="5">
        <v>0.73</v>
      </c>
      <c r="G1319" s="2">
        <v>4.4000000000000004</v>
      </c>
      <c r="H1319" s="3">
        <v>535</v>
      </c>
      <c r="I1319" s="3">
        <f>(Table3[[#This Row],[actual_price]]-Table3[[#This Row],[discounted_price]])/Table3[[#This Row],[actual_price]]*100</f>
        <v>73.011505752876431</v>
      </c>
      <c r="J1319" s="3" t="str">
        <f>IF(Table3[[#This Row],[Discount %'[Calculated']]]&gt;=50,"Yes", "No")</f>
        <v>Yes</v>
      </c>
      <c r="K1319" s="3">
        <f>Table3[[#This Row],[actual_price]]*Table3[[#This Row],[rating]]</f>
        <v>87956</v>
      </c>
      <c r="L1319" s="3" t="str">
        <f>IF(Table3[[#This Row],[discounted_price]]&lt;200, "&lt;$200", IF(Table3[[#This Row],[discounted_price]]&lt;=500, "$200-$500", "&gt;$500" ))</f>
        <v>&gt;$500</v>
      </c>
      <c r="M1319" s="3">
        <f>Table3[[#This Row],[rating]]+(Table3[[#This Row],[rating_count]]/1000)</f>
        <v>4.9350000000000005</v>
      </c>
      <c r="N1319" s="2" t="s">
        <v>11537</v>
      </c>
      <c r="O1319" s="2" t="s">
        <v>11538</v>
      </c>
      <c r="P1319" s="2" t="s">
        <v>11539</v>
      </c>
      <c r="Q1319" s="2" t="s">
        <v>11540</v>
      </c>
      <c r="R1319" s="2" t="s">
        <v>11541</v>
      </c>
      <c r="S1319" s="2" t="s">
        <v>11542</v>
      </c>
      <c r="T1319" s="2" t="s">
        <v>11543</v>
      </c>
      <c r="U1319" s="8" t="s">
        <v>11544</v>
      </c>
    </row>
    <row r="1320" spans="1:21" ht="45" customHeight="1" x14ac:dyDescent="0.25">
      <c r="A1320" s="7" t="s">
        <v>11545</v>
      </c>
      <c r="B1320" s="2" t="s">
        <v>11546</v>
      </c>
      <c r="C1320" s="2" t="s">
        <v>8699</v>
      </c>
      <c r="D1320" s="2">
        <v>559</v>
      </c>
      <c r="E1320" s="4">
        <v>1010</v>
      </c>
      <c r="F1320" s="5">
        <v>0.45</v>
      </c>
      <c r="G1320" s="2">
        <v>4.0999999999999996</v>
      </c>
      <c r="H1320" s="3">
        <v>17325</v>
      </c>
      <c r="I1320" s="3">
        <f>(Table3[[#This Row],[actual_price]]-Table3[[#This Row],[discounted_price]])/Table3[[#This Row],[actual_price]]*100</f>
        <v>44.653465346534652</v>
      </c>
      <c r="J1320" s="3" t="str">
        <f>IF(Table3[[#This Row],[Discount %'[Calculated']]]&gt;=50,"Yes", "No")</f>
        <v>No</v>
      </c>
      <c r="K1320" s="3">
        <f>Table3[[#This Row],[actual_price]]*Table3[[#This Row],[rating]]</f>
        <v>4141</v>
      </c>
      <c r="L1320" s="3" t="str">
        <f>IF(Table3[[#This Row],[discounted_price]]&lt;200, "&lt;$200", IF(Table3[[#This Row],[discounted_price]]&lt;=500, "$200-$500", "&gt;$500" ))</f>
        <v>&gt;$500</v>
      </c>
      <c r="M1320" s="3">
        <f>Table3[[#This Row],[rating]]+(Table3[[#This Row],[rating_count]]/1000)</f>
        <v>21.424999999999997</v>
      </c>
      <c r="N1320" s="2" t="s">
        <v>11547</v>
      </c>
      <c r="O1320" s="2" t="s">
        <v>11548</v>
      </c>
      <c r="P1320" s="2" t="s">
        <v>11549</v>
      </c>
      <c r="Q1320" s="2" t="s">
        <v>11550</v>
      </c>
      <c r="R1320" s="2" t="s">
        <v>11551</v>
      </c>
      <c r="S1320" s="2" t="s">
        <v>11552</v>
      </c>
      <c r="T1320" s="2" t="s">
        <v>11553</v>
      </c>
      <c r="U1320" s="8" t="s">
        <v>11554</v>
      </c>
    </row>
    <row r="1321" spans="1:21" ht="45" customHeight="1" x14ac:dyDescent="0.25">
      <c r="A1321" s="7" t="s">
        <v>11555</v>
      </c>
      <c r="B1321" s="2" t="s">
        <v>11556</v>
      </c>
      <c r="C1321" s="2" t="s">
        <v>8699</v>
      </c>
      <c r="D1321" s="2">
        <v>660</v>
      </c>
      <c r="E1321" s="4">
        <v>1100</v>
      </c>
      <c r="F1321" s="5">
        <v>0.4</v>
      </c>
      <c r="G1321" s="2">
        <v>3.6</v>
      </c>
      <c r="H1321" s="3">
        <v>91</v>
      </c>
      <c r="I1321" s="3">
        <f>(Table3[[#This Row],[actual_price]]-Table3[[#This Row],[discounted_price]])/Table3[[#This Row],[actual_price]]*100</f>
        <v>40</v>
      </c>
      <c r="J1321" s="3" t="str">
        <f>IF(Table3[[#This Row],[Discount %'[Calculated']]]&gt;=50,"Yes", "No")</f>
        <v>No</v>
      </c>
      <c r="K1321" s="3">
        <f>Table3[[#This Row],[actual_price]]*Table3[[#This Row],[rating]]</f>
        <v>3960</v>
      </c>
      <c r="L1321" s="3" t="str">
        <f>IF(Table3[[#This Row],[discounted_price]]&lt;200, "&lt;$200", IF(Table3[[#This Row],[discounted_price]]&lt;=500, "$200-$500", "&gt;$500" ))</f>
        <v>&gt;$500</v>
      </c>
      <c r="M1321" s="3">
        <f>Table3[[#This Row],[rating]]+(Table3[[#This Row],[rating_count]]/1000)</f>
        <v>3.6910000000000003</v>
      </c>
      <c r="N1321" s="2" t="s">
        <v>11557</v>
      </c>
      <c r="O1321" s="2" t="s">
        <v>11558</v>
      </c>
      <c r="P1321" s="2" t="s">
        <v>11559</v>
      </c>
      <c r="Q1321" s="2" t="s">
        <v>11560</v>
      </c>
      <c r="R1321" s="2" t="s">
        <v>11561</v>
      </c>
      <c r="S1321" s="2" t="s">
        <v>11562</v>
      </c>
      <c r="T1321" s="2" t="s">
        <v>11563</v>
      </c>
      <c r="U1321" s="8" t="s">
        <v>11564</v>
      </c>
    </row>
    <row r="1322" spans="1:21" ht="45" customHeight="1" x14ac:dyDescent="0.25">
      <c r="A1322" s="7" t="s">
        <v>11565</v>
      </c>
      <c r="B1322" s="2" t="s">
        <v>11566</v>
      </c>
      <c r="C1322" s="2" t="s">
        <v>9030</v>
      </c>
      <c r="D1322" s="2">
        <v>419</v>
      </c>
      <c r="E1322" s="2">
        <v>999</v>
      </c>
      <c r="F1322" s="5">
        <v>0.57999999999999996</v>
      </c>
      <c r="G1322" s="2">
        <v>4.4000000000000004</v>
      </c>
      <c r="H1322" s="3">
        <v>227</v>
      </c>
      <c r="I1322" s="3">
        <f>(Table3[[#This Row],[actual_price]]-Table3[[#This Row],[discounted_price]])/Table3[[#This Row],[actual_price]]*100</f>
        <v>58.058058058058059</v>
      </c>
      <c r="J1322" s="3" t="str">
        <f>IF(Table3[[#This Row],[Discount %'[Calculated']]]&gt;=50,"Yes", "No")</f>
        <v>Yes</v>
      </c>
      <c r="K1322" s="3">
        <f>Table3[[#This Row],[actual_price]]*Table3[[#This Row],[rating]]</f>
        <v>4395.6000000000004</v>
      </c>
      <c r="L1322" s="3" t="str">
        <f>IF(Table3[[#This Row],[discounted_price]]&lt;200, "&lt;$200", IF(Table3[[#This Row],[discounted_price]]&lt;=500, "$200-$500", "&gt;$500" ))</f>
        <v>$200-$500</v>
      </c>
      <c r="M1322" s="3">
        <f>Table3[[#This Row],[rating]]+(Table3[[#This Row],[rating_count]]/1000)</f>
        <v>4.6270000000000007</v>
      </c>
      <c r="N1322" s="2" t="s">
        <v>11567</v>
      </c>
      <c r="O1322" s="2" t="s">
        <v>11568</v>
      </c>
      <c r="P1322" s="2" t="s">
        <v>11569</v>
      </c>
      <c r="Q1322" s="2" t="s">
        <v>11570</v>
      </c>
      <c r="R1322" s="2" t="s">
        <v>11571</v>
      </c>
      <c r="S1322" s="2" t="s">
        <v>11572</v>
      </c>
      <c r="T1322" s="2" t="s">
        <v>11573</v>
      </c>
      <c r="U1322" s="8" t="s">
        <v>11574</v>
      </c>
    </row>
    <row r="1323" spans="1:21" ht="45" customHeight="1" x14ac:dyDescent="0.25">
      <c r="A1323" s="7" t="s">
        <v>11575</v>
      </c>
      <c r="B1323" s="2" t="s">
        <v>11576</v>
      </c>
      <c r="C1323" s="2" t="s">
        <v>8773</v>
      </c>
      <c r="D1323" s="4">
        <v>7349</v>
      </c>
      <c r="E1323" s="4">
        <v>10900</v>
      </c>
      <c r="F1323" s="5">
        <v>0.33</v>
      </c>
      <c r="G1323" s="2">
        <v>4.2</v>
      </c>
      <c r="H1323" s="3">
        <v>11957</v>
      </c>
      <c r="I1323" s="3">
        <f>(Table3[[#This Row],[actual_price]]-Table3[[#This Row],[discounted_price]])/Table3[[#This Row],[actual_price]]*100</f>
        <v>32.577981651376149</v>
      </c>
      <c r="J1323" s="3" t="str">
        <f>IF(Table3[[#This Row],[Discount %'[Calculated']]]&gt;=50,"Yes", "No")</f>
        <v>No</v>
      </c>
      <c r="K1323" s="3">
        <f>Table3[[#This Row],[actual_price]]*Table3[[#This Row],[rating]]</f>
        <v>45780</v>
      </c>
      <c r="L1323" s="3" t="str">
        <f>IF(Table3[[#This Row],[discounted_price]]&lt;200, "&lt;$200", IF(Table3[[#This Row],[discounted_price]]&lt;=500, "$200-$500", "&gt;$500" ))</f>
        <v>&gt;$500</v>
      </c>
      <c r="M1323" s="3">
        <f>Table3[[#This Row],[rating]]+(Table3[[#This Row],[rating_count]]/1000)</f>
        <v>16.157</v>
      </c>
      <c r="N1323" s="2" t="s">
        <v>11577</v>
      </c>
      <c r="O1323" s="2" t="s">
        <v>11578</v>
      </c>
      <c r="P1323" s="2" t="s">
        <v>11579</v>
      </c>
      <c r="Q1323" s="2" t="s">
        <v>11580</v>
      </c>
      <c r="R1323" s="2" t="s">
        <v>11581</v>
      </c>
      <c r="S1323" s="2" t="s">
        <v>11582</v>
      </c>
      <c r="T1323" s="2" t="s">
        <v>11583</v>
      </c>
      <c r="U1323" s="8" t="s">
        <v>11584</v>
      </c>
    </row>
    <row r="1324" spans="1:21" ht="45" customHeight="1" x14ac:dyDescent="0.25">
      <c r="A1324" s="7" t="s">
        <v>11585</v>
      </c>
      <c r="B1324" s="2" t="s">
        <v>11586</v>
      </c>
      <c r="C1324" s="2" t="s">
        <v>9295</v>
      </c>
      <c r="D1324" s="4">
        <v>2899</v>
      </c>
      <c r="E1324" s="4">
        <v>4005</v>
      </c>
      <c r="F1324" s="5">
        <v>0.28000000000000003</v>
      </c>
      <c r="G1324" s="2">
        <v>4.3</v>
      </c>
      <c r="H1324" s="3">
        <v>7140</v>
      </c>
      <c r="I1324" s="3">
        <f>(Table3[[#This Row],[actual_price]]-Table3[[#This Row],[discounted_price]])/Table3[[#This Row],[actual_price]]*100</f>
        <v>27.615480649188513</v>
      </c>
      <c r="J1324" s="3" t="str">
        <f>IF(Table3[[#This Row],[Discount %'[Calculated']]]&gt;=50,"Yes", "No")</f>
        <v>No</v>
      </c>
      <c r="K1324" s="3">
        <f>Table3[[#This Row],[actual_price]]*Table3[[#This Row],[rating]]</f>
        <v>17221.5</v>
      </c>
      <c r="L1324" s="3" t="str">
        <f>IF(Table3[[#This Row],[discounted_price]]&lt;200, "&lt;$200", IF(Table3[[#This Row],[discounted_price]]&lt;=500, "$200-$500", "&gt;$500" ))</f>
        <v>&gt;$500</v>
      </c>
      <c r="M1324" s="3">
        <f>Table3[[#This Row],[rating]]+(Table3[[#This Row],[rating_count]]/1000)</f>
        <v>11.44</v>
      </c>
      <c r="N1324" s="2" t="s">
        <v>11587</v>
      </c>
      <c r="O1324" s="2" t="s">
        <v>11588</v>
      </c>
      <c r="P1324" s="2" t="s">
        <v>11589</v>
      </c>
      <c r="Q1324" s="2" t="s">
        <v>11590</v>
      </c>
      <c r="R1324" s="2" t="s">
        <v>11591</v>
      </c>
      <c r="S1324" s="2" t="s">
        <v>11592</v>
      </c>
      <c r="T1324" s="2" t="s">
        <v>11593</v>
      </c>
      <c r="U1324" s="8" t="s">
        <v>11594</v>
      </c>
    </row>
    <row r="1325" spans="1:21" ht="45" customHeight="1" x14ac:dyDescent="0.25">
      <c r="A1325" s="7" t="s">
        <v>11595</v>
      </c>
      <c r="B1325" s="2" t="s">
        <v>11596</v>
      </c>
      <c r="C1325" s="2" t="s">
        <v>8969</v>
      </c>
      <c r="D1325" s="4">
        <v>1799</v>
      </c>
      <c r="E1325" s="4">
        <v>3295</v>
      </c>
      <c r="F1325" s="5">
        <v>0.45</v>
      </c>
      <c r="G1325" s="2">
        <v>3.8</v>
      </c>
      <c r="H1325" s="3">
        <v>687</v>
      </c>
      <c r="I1325" s="3">
        <f>(Table3[[#This Row],[actual_price]]-Table3[[#This Row],[discounted_price]])/Table3[[#This Row],[actual_price]]*100</f>
        <v>45.402124430955993</v>
      </c>
      <c r="J1325" s="3" t="str">
        <f>IF(Table3[[#This Row],[Discount %'[Calculated']]]&gt;=50,"Yes", "No")</f>
        <v>No</v>
      </c>
      <c r="K1325" s="3">
        <f>Table3[[#This Row],[actual_price]]*Table3[[#This Row],[rating]]</f>
        <v>12521</v>
      </c>
      <c r="L1325" s="3" t="str">
        <f>IF(Table3[[#This Row],[discounted_price]]&lt;200, "&lt;$200", IF(Table3[[#This Row],[discounted_price]]&lt;=500, "$200-$500", "&gt;$500" ))</f>
        <v>&gt;$500</v>
      </c>
      <c r="M1325" s="3">
        <f>Table3[[#This Row],[rating]]+(Table3[[#This Row],[rating_count]]/1000)</f>
        <v>4.4870000000000001</v>
      </c>
      <c r="N1325" s="2" t="s">
        <v>11597</v>
      </c>
      <c r="O1325" s="2" t="s">
        <v>11598</v>
      </c>
      <c r="P1325" s="2" t="s">
        <v>11599</v>
      </c>
      <c r="Q1325" s="2" t="s">
        <v>11600</v>
      </c>
      <c r="R1325" s="2" t="s">
        <v>11601</v>
      </c>
      <c r="S1325" s="2" t="s">
        <v>11602</v>
      </c>
      <c r="T1325" s="2" t="s">
        <v>11603</v>
      </c>
      <c r="U1325" s="8" t="s">
        <v>11604</v>
      </c>
    </row>
    <row r="1326" spans="1:21" ht="45" customHeight="1" x14ac:dyDescent="0.25">
      <c r="A1326" s="7" t="s">
        <v>11605</v>
      </c>
      <c r="B1326" s="2" t="s">
        <v>11606</v>
      </c>
      <c r="C1326" s="2" t="s">
        <v>9061</v>
      </c>
      <c r="D1326" s="4">
        <v>1474</v>
      </c>
      <c r="E1326" s="4">
        <v>4650</v>
      </c>
      <c r="F1326" s="5">
        <v>0.68</v>
      </c>
      <c r="G1326" s="2">
        <v>4.0999999999999996</v>
      </c>
      <c r="H1326" s="3">
        <v>1045</v>
      </c>
      <c r="I1326" s="3">
        <f>(Table3[[#This Row],[actual_price]]-Table3[[#This Row],[discounted_price]])/Table3[[#This Row],[actual_price]]*100</f>
        <v>68.3010752688172</v>
      </c>
      <c r="J1326" s="3" t="str">
        <f>IF(Table3[[#This Row],[Discount %'[Calculated']]]&gt;=50,"Yes", "No")</f>
        <v>Yes</v>
      </c>
      <c r="K1326" s="3">
        <f>Table3[[#This Row],[actual_price]]*Table3[[#This Row],[rating]]</f>
        <v>19065</v>
      </c>
      <c r="L1326" s="3" t="str">
        <f>IF(Table3[[#This Row],[discounted_price]]&lt;200, "&lt;$200", IF(Table3[[#This Row],[discounted_price]]&lt;=500, "$200-$500", "&gt;$500" ))</f>
        <v>&gt;$500</v>
      </c>
      <c r="M1326" s="3">
        <f>Table3[[#This Row],[rating]]+(Table3[[#This Row],[rating_count]]/1000)</f>
        <v>5.1449999999999996</v>
      </c>
      <c r="N1326" s="2" t="s">
        <v>11607</v>
      </c>
      <c r="O1326" s="2" t="s">
        <v>11608</v>
      </c>
      <c r="P1326" s="2" t="s">
        <v>11609</v>
      </c>
      <c r="Q1326" s="2" t="s">
        <v>11610</v>
      </c>
      <c r="R1326" s="2" t="s">
        <v>11611</v>
      </c>
      <c r="S1326" s="2" t="s">
        <v>11612</v>
      </c>
      <c r="T1326" s="2" t="s">
        <v>11613</v>
      </c>
      <c r="U1326" s="8" t="s">
        <v>11614</v>
      </c>
    </row>
    <row r="1327" spans="1:21" ht="45" customHeight="1" x14ac:dyDescent="0.25">
      <c r="A1327" s="7" t="s">
        <v>11615</v>
      </c>
      <c r="B1327" s="2" t="s">
        <v>11616</v>
      </c>
      <c r="C1327" s="2" t="s">
        <v>10094</v>
      </c>
      <c r="D1327" s="4">
        <v>15999</v>
      </c>
      <c r="E1327" s="4">
        <v>24500</v>
      </c>
      <c r="F1327" s="5">
        <v>0.35</v>
      </c>
      <c r="G1327" s="2">
        <v>4</v>
      </c>
      <c r="H1327" s="3">
        <v>11206</v>
      </c>
      <c r="I1327" s="3">
        <f>(Table3[[#This Row],[actual_price]]-Table3[[#This Row],[discounted_price]])/Table3[[#This Row],[actual_price]]*100</f>
        <v>34.697959183673468</v>
      </c>
      <c r="J1327" s="3" t="str">
        <f>IF(Table3[[#This Row],[Discount %'[Calculated']]]&gt;=50,"Yes", "No")</f>
        <v>No</v>
      </c>
      <c r="K1327" s="3">
        <f>Table3[[#This Row],[actual_price]]*Table3[[#This Row],[rating]]</f>
        <v>98000</v>
      </c>
      <c r="L1327" s="3" t="str">
        <f>IF(Table3[[#This Row],[discounted_price]]&lt;200, "&lt;$200", IF(Table3[[#This Row],[discounted_price]]&lt;=500, "$200-$500", "&gt;$500" ))</f>
        <v>&gt;$500</v>
      </c>
      <c r="M1327" s="3">
        <f>Table3[[#This Row],[rating]]+(Table3[[#This Row],[rating_count]]/1000)</f>
        <v>15.206</v>
      </c>
      <c r="N1327" s="2" t="s">
        <v>11617</v>
      </c>
      <c r="O1327" s="2" t="s">
        <v>11618</v>
      </c>
      <c r="P1327" s="2" t="s">
        <v>11619</v>
      </c>
      <c r="Q1327" s="2" t="s">
        <v>11620</v>
      </c>
      <c r="R1327" s="2" t="s">
        <v>11621</v>
      </c>
      <c r="S1327" s="2" t="s">
        <v>11622</v>
      </c>
      <c r="T1327" s="2" t="s">
        <v>11623</v>
      </c>
      <c r="U1327" s="8" t="s">
        <v>11624</v>
      </c>
    </row>
    <row r="1328" spans="1:21" ht="45" customHeight="1" x14ac:dyDescent="0.25">
      <c r="A1328" s="7" t="s">
        <v>11625</v>
      </c>
      <c r="B1328" s="2" t="s">
        <v>11626</v>
      </c>
      <c r="C1328" s="2" t="s">
        <v>8721</v>
      </c>
      <c r="D1328" s="4">
        <v>3645</v>
      </c>
      <c r="E1328" s="4">
        <v>6070</v>
      </c>
      <c r="F1328" s="5">
        <v>0.4</v>
      </c>
      <c r="G1328" s="2">
        <v>4.2</v>
      </c>
      <c r="H1328" s="3">
        <v>561</v>
      </c>
      <c r="I1328" s="3">
        <f>(Table3[[#This Row],[actual_price]]-Table3[[#This Row],[discounted_price]])/Table3[[#This Row],[actual_price]]*100</f>
        <v>39.950576606260299</v>
      </c>
      <c r="J1328" s="3" t="str">
        <f>IF(Table3[[#This Row],[Discount %'[Calculated']]]&gt;=50,"Yes", "No")</f>
        <v>No</v>
      </c>
      <c r="K1328" s="3">
        <f>Table3[[#This Row],[actual_price]]*Table3[[#This Row],[rating]]</f>
        <v>25494</v>
      </c>
      <c r="L1328" s="3" t="str">
        <f>IF(Table3[[#This Row],[discounted_price]]&lt;200, "&lt;$200", IF(Table3[[#This Row],[discounted_price]]&lt;=500, "$200-$500", "&gt;$500" ))</f>
        <v>&gt;$500</v>
      </c>
      <c r="M1328" s="3">
        <f>Table3[[#This Row],[rating]]+(Table3[[#This Row],[rating_count]]/1000)</f>
        <v>4.7610000000000001</v>
      </c>
      <c r="N1328" s="2" t="s">
        <v>11627</v>
      </c>
      <c r="O1328" s="2" t="s">
        <v>11628</v>
      </c>
      <c r="P1328" s="2" t="s">
        <v>11629</v>
      </c>
      <c r="Q1328" s="2" t="s">
        <v>11630</v>
      </c>
      <c r="R1328" s="2" t="s">
        <v>11631</v>
      </c>
      <c r="S1328" s="2" t="s">
        <v>11632</v>
      </c>
      <c r="T1328" s="2" t="s">
        <v>11633</v>
      </c>
      <c r="U1328" s="8" t="s">
        <v>11634</v>
      </c>
    </row>
    <row r="1329" spans="1:21" ht="45" customHeight="1" x14ac:dyDescent="0.25">
      <c r="A1329" s="7" t="s">
        <v>11635</v>
      </c>
      <c r="B1329" s="2" t="s">
        <v>11636</v>
      </c>
      <c r="C1329" s="2" t="s">
        <v>8688</v>
      </c>
      <c r="D1329" s="2">
        <v>375</v>
      </c>
      <c r="E1329" s="2">
        <v>999</v>
      </c>
      <c r="F1329" s="5">
        <v>0.62</v>
      </c>
      <c r="G1329" s="2">
        <v>3.6</v>
      </c>
      <c r="H1329" s="3">
        <v>1988</v>
      </c>
      <c r="I1329" s="3">
        <f>(Table3[[#This Row],[actual_price]]-Table3[[#This Row],[discounted_price]])/Table3[[#This Row],[actual_price]]*100</f>
        <v>62.462462462462462</v>
      </c>
      <c r="J1329" s="3" t="str">
        <f>IF(Table3[[#This Row],[Discount %'[Calculated']]]&gt;=50,"Yes", "No")</f>
        <v>Yes</v>
      </c>
      <c r="K1329" s="3">
        <f>Table3[[#This Row],[actual_price]]*Table3[[#This Row],[rating]]</f>
        <v>3596.4</v>
      </c>
      <c r="L1329" s="3" t="str">
        <f>IF(Table3[[#This Row],[discounted_price]]&lt;200, "&lt;$200", IF(Table3[[#This Row],[discounted_price]]&lt;=500, "$200-$500", "&gt;$500" ))</f>
        <v>$200-$500</v>
      </c>
      <c r="M1329" s="3">
        <f>Table3[[#This Row],[rating]]+(Table3[[#This Row],[rating_count]]/1000)</f>
        <v>5.5880000000000001</v>
      </c>
      <c r="N1329" s="2" t="s">
        <v>11637</v>
      </c>
      <c r="O1329" s="2" t="s">
        <v>11638</v>
      </c>
      <c r="P1329" s="2" t="s">
        <v>11639</v>
      </c>
      <c r="Q1329" s="2" t="s">
        <v>11640</v>
      </c>
      <c r="R1329" s="2" t="s">
        <v>11641</v>
      </c>
      <c r="S1329" s="2" t="s">
        <v>11642</v>
      </c>
      <c r="T1329" s="2" t="s">
        <v>11643</v>
      </c>
      <c r="U1329" s="8" t="s">
        <v>11644</v>
      </c>
    </row>
    <row r="1330" spans="1:21" ht="45" customHeight="1" x14ac:dyDescent="0.25">
      <c r="A1330" s="7" t="s">
        <v>11645</v>
      </c>
      <c r="B1330" s="2" t="s">
        <v>11646</v>
      </c>
      <c r="C1330" s="2" t="s">
        <v>9695</v>
      </c>
      <c r="D1330" s="4">
        <v>2976</v>
      </c>
      <c r="E1330" s="4">
        <v>3945</v>
      </c>
      <c r="F1330" s="5">
        <v>0.25</v>
      </c>
      <c r="G1330" s="2">
        <v>4.2</v>
      </c>
      <c r="H1330" s="3">
        <v>3740</v>
      </c>
      <c r="I1330" s="3">
        <f>(Table3[[#This Row],[actual_price]]-Table3[[#This Row],[discounted_price]])/Table3[[#This Row],[actual_price]]*100</f>
        <v>24.562737642585553</v>
      </c>
      <c r="J1330" s="3" t="str">
        <f>IF(Table3[[#This Row],[Discount %'[Calculated']]]&gt;=50,"Yes", "No")</f>
        <v>No</v>
      </c>
      <c r="K1330" s="3">
        <f>Table3[[#This Row],[actual_price]]*Table3[[#This Row],[rating]]</f>
        <v>16569</v>
      </c>
      <c r="L1330" s="3" t="str">
        <f>IF(Table3[[#This Row],[discounted_price]]&lt;200, "&lt;$200", IF(Table3[[#This Row],[discounted_price]]&lt;=500, "$200-$500", "&gt;$500" ))</f>
        <v>&gt;$500</v>
      </c>
      <c r="M1330" s="3">
        <f>Table3[[#This Row],[rating]]+(Table3[[#This Row],[rating_count]]/1000)</f>
        <v>7.94</v>
      </c>
      <c r="N1330" s="2" t="s">
        <v>11647</v>
      </c>
      <c r="O1330" s="2" t="s">
        <v>11648</v>
      </c>
      <c r="P1330" s="2" t="s">
        <v>11649</v>
      </c>
      <c r="Q1330" s="2" t="s">
        <v>11650</v>
      </c>
      <c r="R1330" s="2" t="s">
        <v>11651</v>
      </c>
      <c r="S1330" s="2" t="s">
        <v>11652</v>
      </c>
      <c r="T1330" s="2" t="s">
        <v>11653</v>
      </c>
      <c r="U1330" s="8" t="s">
        <v>11654</v>
      </c>
    </row>
    <row r="1331" spans="1:21" ht="45" customHeight="1" x14ac:dyDescent="0.25">
      <c r="A1331" s="7" t="s">
        <v>11655</v>
      </c>
      <c r="B1331" s="2" t="s">
        <v>11656</v>
      </c>
      <c r="C1331" s="2" t="s">
        <v>11064</v>
      </c>
      <c r="D1331" s="4">
        <v>1099</v>
      </c>
      <c r="E1331" s="4">
        <v>1499</v>
      </c>
      <c r="F1331" s="5">
        <v>0.27</v>
      </c>
      <c r="G1331" s="2">
        <v>4.0999999999999996</v>
      </c>
      <c r="H1331" s="3">
        <v>4401</v>
      </c>
      <c r="I1331" s="3">
        <f>(Table3[[#This Row],[actual_price]]-Table3[[#This Row],[discounted_price]])/Table3[[#This Row],[actual_price]]*100</f>
        <v>26.684456304202804</v>
      </c>
      <c r="J1331" s="3" t="str">
        <f>IF(Table3[[#This Row],[Discount %'[Calculated']]]&gt;=50,"Yes", "No")</f>
        <v>No</v>
      </c>
      <c r="K1331" s="3">
        <f>Table3[[#This Row],[actual_price]]*Table3[[#This Row],[rating]]</f>
        <v>6145.9</v>
      </c>
      <c r="L1331" s="3" t="str">
        <f>IF(Table3[[#This Row],[discounted_price]]&lt;200, "&lt;$200", IF(Table3[[#This Row],[discounted_price]]&lt;=500, "$200-$500", "&gt;$500" ))</f>
        <v>&gt;$500</v>
      </c>
      <c r="M1331" s="3">
        <f>Table3[[#This Row],[rating]]+(Table3[[#This Row],[rating_count]]/1000)</f>
        <v>8.5009999999999994</v>
      </c>
      <c r="N1331" s="2" t="s">
        <v>11657</v>
      </c>
      <c r="O1331" s="2" t="s">
        <v>11658</v>
      </c>
      <c r="P1331" s="2" t="s">
        <v>11659</v>
      </c>
      <c r="Q1331" s="2" t="s">
        <v>11660</v>
      </c>
      <c r="R1331" s="2" t="s">
        <v>11661</v>
      </c>
      <c r="S1331" s="2" t="s">
        <v>11662</v>
      </c>
      <c r="T1331" s="2" t="s">
        <v>11663</v>
      </c>
      <c r="U1331" s="8" t="s">
        <v>11664</v>
      </c>
    </row>
    <row r="1332" spans="1:21" ht="45" customHeight="1" x14ac:dyDescent="0.25">
      <c r="A1332" s="7" t="s">
        <v>11665</v>
      </c>
      <c r="B1332" s="2" t="s">
        <v>11666</v>
      </c>
      <c r="C1332" s="2" t="s">
        <v>8897</v>
      </c>
      <c r="D1332" s="4">
        <v>2575</v>
      </c>
      <c r="E1332" s="4">
        <v>6700</v>
      </c>
      <c r="F1332" s="5">
        <v>0.62</v>
      </c>
      <c r="G1332" s="2">
        <v>4.2</v>
      </c>
      <c r="H1332" s="3">
        <v>611</v>
      </c>
      <c r="I1332" s="3">
        <f>(Table3[[#This Row],[actual_price]]-Table3[[#This Row],[discounted_price]])/Table3[[#This Row],[actual_price]]*100</f>
        <v>61.567164179104473</v>
      </c>
      <c r="J1332" s="3" t="str">
        <f>IF(Table3[[#This Row],[Discount %'[Calculated']]]&gt;=50,"Yes", "No")</f>
        <v>Yes</v>
      </c>
      <c r="K1332" s="3">
        <f>Table3[[#This Row],[actual_price]]*Table3[[#This Row],[rating]]</f>
        <v>28140</v>
      </c>
      <c r="L1332" s="3" t="str">
        <f>IF(Table3[[#This Row],[discounted_price]]&lt;200, "&lt;$200", IF(Table3[[#This Row],[discounted_price]]&lt;=500, "$200-$500", "&gt;$500" ))</f>
        <v>&gt;$500</v>
      </c>
      <c r="M1332" s="3">
        <f>Table3[[#This Row],[rating]]+(Table3[[#This Row],[rating_count]]/1000)</f>
        <v>4.8109999999999999</v>
      </c>
      <c r="N1332" s="2" t="s">
        <v>11667</v>
      </c>
      <c r="O1332" s="2" t="s">
        <v>11668</v>
      </c>
      <c r="P1332" s="2" t="s">
        <v>11669</v>
      </c>
      <c r="Q1332" s="2" t="s">
        <v>11670</v>
      </c>
      <c r="R1332" s="2" t="s">
        <v>11671</v>
      </c>
      <c r="S1332" s="2" t="s">
        <v>11672</v>
      </c>
      <c r="T1332" s="2" t="s">
        <v>11673</v>
      </c>
      <c r="U1332" s="8" t="s">
        <v>11674</v>
      </c>
    </row>
    <row r="1333" spans="1:21" ht="45" customHeight="1" x14ac:dyDescent="0.25">
      <c r="A1333" s="7" t="s">
        <v>11675</v>
      </c>
      <c r="B1333" s="2" t="s">
        <v>11676</v>
      </c>
      <c r="C1333" s="2" t="s">
        <v>8710</v>
      </c>
      <c r="D1333" s="4">
        <v>1649</v>
      </c>
      <c r="E1333" s="4">
        <v>2800</v>
      </c>
      <c r="F1333" s="5">
        <v>0.41</v>
      </c>
      <c r="G1333" s="2">
        <v>3.9</v>
      </c>
      <c r="H1333" s="3">
        <v>2162</v>
      </c>
      <c r="I1333" s="3">
        <f>(Table3[[#This Row],[actual_price]]-Table3[[#This Row],[discounted_price]])/Table3[[#This Row],[actual_price]]*100</f>
        <v>41.107142857142861</v>
      </c>
      <c r="J1333" s="3" t="str">
        <f>IF(Table3[[#This Row],[Discount %'[Calculated']]]&gt;=50,"Yes", "No")</f>
        <v>No</v>
      </c>
      <c r="K1333" s="3">
        <f>Table3[[#This Row],[actual_price]]*Table3[[#This Row],[rating]]</f>
        <v>10920</v>
      </c>
      <c r="L1333" s="3" t="str">
        <f>IF(Table3[[#This Row],[discounted_price]]&lt;200, "&lt;$200", IF(Table3[[#This Row],[discounted_price]]&lt;=500, "$200-$500", "&gt;$500" ))</f>
        <v>&gt;$500</v>
      </c>
      <c r="M1333" s="3">
        <f>Table3[[#This Row],[rating]]+(Table3[[#This Row],[rating_count]]/1000)</f>
        <v>6.0619999999999994</v>
      </c>
      <c r="N1333" s="2" t="s">
        <v>11677</v>
      </c>
      <c r="O1333" s="2" t="s">
        <v>11678</v>
      </c>
      <c r="P1333" s="2" t="s">
        <v>11679</v>
      </c>
      <c r="Q1333" s="2" t="s">
        <v>11680</v>
      </c>
      <c r="R1333" s="2" t="s">
        <v>11681</v>
      </c>
      <c r="S1333" s="2" t="s">
        <v>11682</v>
      </c>
      <c r="T1333" s="2" t="s">
        <v>11683</v>
      </c>
      <c r="U1333" s="8" t="s">
        <v>11684</v>
      </c>
    </row>
    <row r="1334" spans="1:21" ht="45" customHeight="1" x14ac:dyDescent="0.25">
      <c r="A1334" s="7" t="s">
        <v>11685</v>
      </c>
      <c r="B1334" s="2" t="s">
        <v>11686</v>
      </c>
      <c r="C1334" s="2" t="s">
        <v>8688</v>
      </c>
      <c r="D1334" s="2">
        <v>799</v>
      </c>
      <c r="E1334" s="4">
        <v>1699</v>
      </c>
      <c r="F1334" s="5">
        <v>0.53</v>
      </c>
      <c r="G1334" s="2">
        <v>4</v>
      </c>
      <c r="H1334" s="3">
        <v>97</v>
      </c>
      <c r="I1334" s="3">
        <f>(Table3[[#This Row],[actual_price]]-Table3[[#This Row],[discounted_price]])/Table3[[#This Row],[actual_price]]*100</f>
        <v>52.972336668628607</v>
      </c>
      <c r="J1334" s="3" t="str">
        <f>IF(Table3[[#This Row],[Discount %'[Calculated']]]&gt;=50,"Yes", "No")</f>
        <v>Yes</v>
      </c>
      <c r="K1334" s="3">
        <f>Table3[[#This Row],[actual_price]]*Table3[[#This Row],[rating]]</f>
        <v>6796</v>
      </c>
      <c r="L1334" s="3" t="str">
        <f>IF(Table3[[#This Row],[discounted_price]]&lt;200, "&lt;$200", IF(Table3[[#This Row],[discounted_price]]&lt;=500, "$200-$500", "&gt;$500" ))</f>
        <v>&gt;$500</v>
      </c>
      <c r="M1334" s="3">
        <f>Table3[[#This Row],[rating]]+(Table3[[#This Row],[rating_count]]/1000)</f>
        <v>4.0970000000000004</v>
      </c>
      <c r="N1334" s="2" t="s">
        <v>11687</v>
      </c>
      <c r="O1334" s="2" t="s">
        <v>11688</v>
      </c>
      <c r="P1334" s="2" t="s">
        <v>11689</v>
      </c>
      <c r="Q1334" s="2" t="s">
        <v>11690</v>
      </c>
      <c r="R1334" s="2" t="s">
        <v>11691</v>
      </c>
      <c r="S1334" s="2" t="s">
        <v>11692</v>
      </c>
      <c r="T1334" s="2" t="s">
        <v>11693</v>
      </c>
      <c r="U1334" s="8" t="s">
        <v>11694</v>
      </c>
    </row>
    <row r="1335" spans="1:21" ht="45" customHeight="1" x14ac:dyDescent="0.25">
      <c r="A1335" s="7" t="s">
        <v>11695</v>
      </c>
      <c r="B1335" s="2" t="s">
        <v>11696</v>
      </c>
      <c r="C1335" s="2" t="s">
        <v>8688</v>
      </c>
      <c r="D1335" s="2">
        <v>765</v>
      </c>
      <c r="E1335" s="2">
        <v>970</v>
      </c>
      <c r="F1335" s="5">
        <v>0.21</v>
      </c>
      <c r="G1335" s="2">
        <v>4.2</v>
      </c>
      <c r="H1335" s="3">
        <v>6055</v>
      </c>
      <c r="I1335" s="3">
        <f>(Table3[[#This Row],[actual_price]]-Table3[[#This Row],[discounted_price]])/Table3[[#This Row],[actual_price]]*100</f>
        <v>21.134020618556701</v>
      </c>
      <c r="J1335" s="3" t="str">
        <f>IF(Table3[[#This Row],[Discount %'[Calculated']]]&gt;=50,"Yes", "No")</f>
        <v>No</v>
      </c>
      <c r="K1335" s="3">
        <f>Table3[[#This Row],[actual_price]]*Table3[[#This Row],[rating]]</f>
        <v>4074</v>
      </c>
      <c r="L1335" s="3" t="str">
        <f>IF(Table3[[#This Row],[discounted_price]]&lt;200, "&lt;$200", IF(Table3[[#This Row],[discounted_price]]&lt;=500, "$200-$500", "&gt;$500" ))</f>
        <v>&gt;$500</v>
      </c>
      <c r="M1335" s="3">
        <f>Table3[[#This Row],[rating]]+(Table3[[#This Row],[rating_count]]/1000)</f>
        <v>10.254999999999999</v>
      </c>
      <c r="N1335" s="2" t="s">
        <v>11697</v>
      </c>
      <c r="O1335" s="2" t="s">
        <v>11698</v>
      </c>
      <c r="P1335" s="2" t="s">
        <v>11699</v>
      </c>
      <c r="Q1335" s="2" t="s">
        <v>11700</v>
      </c>
      <c r="R1335" s="2" t="s">
        <v>11701</v>
      </c>
      <c r="S1335" s="2" t="s">
        <v>11702</v>
      </c>
      <c r="T1335" s="2" t="s">
        <v>11703</v>
      </c>
      <c r="U1335" s="8" t="s">
        <v>11704</v>
      </c>
    </row>
    <row r="1336" spans="1:21" ht="45" customHeight="1" x14ac:dyDescent="0.25">
      <c r="A1336" s="7" t="s">
        <v>11705</v>
      </c>
      <c r="B1336" s="2" t="s">
        <v>11706</v>
      </c>
      <c r="C1336" s="2" t="s">
        <v>8574</v>
      </c>
      <c r="D1336" s="2">
        <v>999</v>
      </c>
      <c r="E1336" s="4">
        <v>1500</v>
      </c>
      <c r="F1336" s="5">
        <v>0.33</v>
      </c>
      <c r="G1336" s="2">
        <v>4.2</v>
      </c>
      <c r="H1336" s="3">
        <v>386</v>
      </c>
      <c r="I1336" s="3">
        <f>(Table3[[#This Row],[actual_price]]-Table3[[#This Row],[discounted_price]])/Table3[[#This Row],[actual_price]]*100</f>
        <v>33.4</v>
      </c>
      <c r="J1336" s="3" t="str">
        <f>IF(Table3[[#This Row],[Discount %'[Calculated']]]&gt;=50,"Yes", "No")</f>
        <v>No</v>
      </c>
      <c r="K1336" s="3">
        <f>Table3[[#This Row],[actual_price]]*Table3[[#This Row],[rating]]</f>
        <v>6300</v>
      </c>
      <c r="L1336" s="3" t="str">
        <f>IF(Table3[[#This Row],[discounted_price]]&lt;200, "&lt;$200", IF(Table3[[#This Row],[discounted_price]]&lt;=500, "$200-$500", "&gt;$500" ))</f>
        <v>&gt;$500</v>
      </c>
      <c r="M1336" s="3">
        <f>Table3[[#This Row],[rating]]+(Table3[[#This Row],[rating_count]]/1000)</f>
        <v>4.5860000000000003</v>
      </c>
      <c r="N1336" s="2" t="s">
        <v>11707</v>
      </c>
      <c r="O1336" s="2" t="s">
        <v>11708</v>
      </c>
      <c r="P1336" s="2" t="s">
        <v>11709</v>
      </c>
      <c r="Q1336" s="2" t="s">
        <v>11710</v>
      </c>
      <c r="R1336" s="2" t="s">
        <v>11711</v>
      </c>
      <c r="S1336" s="2" t="s">
        <v>11712</v>
      </c>
      <c r="T1336" s="2" t="s">
        <v>11713</v>
      </c>
      <c r="U1336" s="8" t="s">
        <v>11714</v>
      </c>
    </row>
    <row r="1337" spans="1:21" ht="45" customHeight="1" x14ac:dyDescent="0.25">
      <c r="A1337" s="7" t="s">
        <v>11715</v>
      </c>
      <c r="B1337" s="2" t="s">
        <v>11716</v>
      </c>
      <c r="C1337" s="2" t="s">
        <v>11717</v>
      </c>
      <c r="D1337" s="2">
        <v>587</v>
      </c>
      <c r="E1337" s="4">
        <v>1295</v>
      </c>
      <c r="F1337" s="5">
        <v>0.55000000000000004</v>
      </c>
      <c r="G1337" s="2">
        <v>4.0999999999999996</v>
      </c>
      <c r="H1337" s="3">
        <v>557</v>
      </c>
      <c r="I1337" s="3">
        <f>(Table3[[#This Row],[actual_price]]-Table3[[#This Row],[discounted_price]])/Table3[[#This Row],[actual_price]]*100</f>
        <v>54.671814671814666</v>
      </c>
      <c r="J1337" s="3" t="str">
        <f>IF(Table3[[#This Row],[Discount %'[Calculated']]]&gt;=50,"Yes", "No")</f>
        <v>Yes</v>
      </c>
      <c r="K1337" s="3">
        <f>Table3[[#This Row],[actual_price]]*Table3[[#This Row],[rating]]</f>
        <v>5309.4999999999991</v>
      </c>
      <c r="L1337" s="3" t="str">
        <f>IF(Table3[[#This Row],[discounted_price]]&lt;200, "&lt;$200", IF(Table3[[#This Row],[discounted_price]]&lt;=500, "$200-$500", "&gt;$500" ))</f>
        <v>&gt;$500</v>
      </c>
      <c r="M1337" s="3">
        <f>Table3[[#This Row],[rating]]+(Table3[[#This Row],[rating_count]]/1000)</f>
        <v>4.657</v>
      </c>
      <c r="N1337" s="2" t="s">
        <v>11718</v>
      </c>
      <c r="O1337" s="2" t="s">
        <v>11719</v>
      </c>
      <c r="P1337" s="2" t="s">
        <v>11720</v>
      </c>
      <c r="Q1337" s="2" t="s">
        <v>11721</v>
      </c>
      <c r="R1337" s="2" t="s">
        <v>11722</v>
      </c>
      <c r="S1337" s="2" t="s">
        <v>11723</v>
      </c>
      <c r="T1337" s="2" t="s">
        <v>11724</v>
      </c>
      <c r="U1337" s="8" t="s">
        <v>11725</v>
      </c>
    </row>
    <row r="1338" spans="1:21" ht="45" customHeight="1" x14ac:dyDescent="0.25">
      <c r="A1338" s="7" t="s">
        <v>11726</v>
      </c>
      <c r="B1338" s="2" t="s">
        <v>11727</v>
      </c>
      <c r="C1338" s="2" t="s">
        <v>11728</v>
      </c>
      <c r="D1338" s="4">
        <v>12609</v>
      </c>
      <c r="E1338" s="4">
        <v>23999</v>
      </c>
      <c r="F1338" s="5">
        <v>0.47</v>
      </c>
      <c r="G1338" s="2">
        <v>4.4000000000000004</v>
      </c>
      <c r="H1338" s="3">
        <v>2288</v>
      </c>
      <c r="I1338" s="3">
        <f>(Table3[[#This Row],[actual_price]]-Table3[[#This Row],[discounted_price]])/Table3[[#This Row],[actual_price]]*100</f>
        <v>47.460310846285267</v>
      </c>
      <c r="J1338" s="3" t="str">
        <f>IF(Table3[[#This Row],[Discount %'[Calculated']]]&gt;=50,"Yes", "No")</f>
        <v>No</v>
      </c>
      <c r="K1338" s="3">
        <f>Table3[[#This Row],[actual_price]]*Table3[[#This Row],[rating]]</f>
        <v>105595.6</v>
      </c>
      <c r="L1338" s="3" t="str">
        <f>IF(Table3[[#This Row],[discounted_price]]&lt;200, "&lt;$200", IF(Table3[[#This Row],[discounted_price]]&lt;=500, "$200-$500", "&gt;$500" ))</f>
        <v>&gt;$500</v>
      </c>
      <c r="M1338" s="3">
        <f>Table3[[#This Row],[rating]]+(Table3[[#This Row],[rating_count]]/1000)</f>
        <v>6.6880000000000006</v>
      </c>
      <c r="N1338" s="2" t="s">
        <v>11729</v>
      </c>
      <c r="O1338" s="2" t="s">
        <v>11730</v>
      </c>
      <c r="P1338" s="2" t="s">
        <v>11731</v>
      </c>
      <c r="Q1338" s="2" t="s">
        <v>11732</v>
      </c>
      <c r="R1338" s="2" t="s">
        <v>11733</v>
      </c>
      <c r="S1338" s="2" t="s">
        <v>11734</v>
      </c>
      <c r="T1338" s="2" t="s">
        <v>11735</v>
      </c>
      <c r="U1338" s="8" t="s">
        <v>11736</v>
      </c>
    </row>
    <row r="1339" spans="1:21" ht="45" customHeight="1" x14ac:dyDescent="0.25">
      <c r="A1339" s="7" t="s">
        <v>11737</v>
      </c>
      <c r="B1339" s="2" t="s">
        <v>11738</v>
      </c>
      <c r="C1339" s="2" t="s">
        <v>8699</v>
      </c>
      <c r="D1339" s="2">
        <v>699</v>
      </c>
      <c r="E1339" s="2">
        <v>850</v>
      </c>
      <c r="F1339" s="5">
        <v>0.18</v>
      </c>
      <c r="G1339" s="2">
        <v>4.0999999999999996</v>
      </c>
      <c r="H1339" s="3">
        <v>1106</v>
      </c>
      <c r="I1339" s="3">
        <f>(Table3[[#This Row],[actual_price]]-Table3[[#This Row],[discounted_price]])/Table3[[#This Row],[actual_price]]*100</f>
        <v>17.764705882352942</v>
      </c>
      <c r="J1339" s="3" t="str">
        <f>IF(Table3[[#This Row],[Discount %'[Calculated']]]&gt;=50,"Yes", "No")</f>
        <v>No</v>
      </c>
      <c r="K1339" s="3">
        <f>Table3[[#This Row],[actual_price]]*Table3[[#This Row],[rating]]</f>
        <v>3484.9999999999995</v>
      </c>
      <c r="L1339" s="3" t="str">
        <f>IF(Table3[[#This Row],[discounted_price]]&lt;200, "&lt;$200", IF(Table3[[#This Row],[discounted_price]]&lt;=500, "$200-$500", "&gt;$500" ))</f>
        <v>&gt;$500</v>
      </c>
      <c r="M1339" s="3">
        <f>Table3[[#This Row],[rating]]+(Table3[[#This Row],[rating_count]]/1000)</f>
        <v>5.2059999999999995</v>
      </c>
      <c r="N1339" s="2" t="s">
        <v>11739</v>
      </c>
      <c r="O1339" s="2" t="s">
        <v>11740</v>
      </c>
      <c r="P1339" s="2" t="s">
        <v>11741</v>
      </c>
      <c r="Q1339" s="2" t="s">
        <v>11742</v>
      </c>
      <c r="R1339" s="2" t="s">
        <v>13069</v>
      </c>
      <c r="S1339" s="2" t="s">
        <v>13070</v>
      </c>
      <c r="T1339" s="2" t="s">
        <v>11743</v>
      </c>
      <c r="U1339" s="8" t="s">
        <v>11744</v>
      </c>
    </row>
    <row r="1340" spans="1:21" ht="45" customHeight="1" x14ac:dyDescent="0.25">
      <c r="A1340" s="7" t="s">
        <v>11745</v>
      </c>
      <c r="B1340" s="2" t="s">
        <v>11746</v>
      </c>
      <c r="C1340" s="2" t="s">
        <v>9326</v>
      </c>
      <c r="D1340" s="4">
        <v>3799</v>
      </c>
      <c r="E1340" s="4">
        <v>6000</v>
      </c>
      <c r="F1340" s="5">
        <v>0.37</v>
      </c>
      <c r="G1340" s="2">
        <v>4.2</v>
      </c>
      <c r="H1340" s="3">
        <v>11935</v>
      </c>
      <c r="I1340" s="3">
        <f>(Table3[[#This Row],[actual_price]]-Table3[[#This Row],[discounted_price]])/Table3[[#This Row],[actual_price]]*100</f>
        <v>36.683333333333337</v>
      </c>
      <c r="J1340" s="3" t="str">
        <f>IF(Table3[[#This Row],[Discount %'[Calculated']]]&gt;=50,"Yes", "No")</f>
        <v>No</v>
      </c>
      <c r="K1340" s="3">
        <f>Table3[[#This Row],[actual_price]]*Table3[[#This Row],[rating]]</f>
        <v>25200</v>
      </c>
      <c r="L1340" s="3" t="str">
        <f>IF(Table3[[#This Row],[discounted_price]]&lt;200, "&lt;$200", IF(Table3[[#This Row],[discounted_price]]&lt;=500, "$200-$500", "&gt;$500" ))</f>
        <v>&gt;$500</v>
      </c>
      <c r="M1340" s="3">
        <f>Table3[[#This Row],[rating]]+(Table3[[#This Row],[rating_count]]/1000)</f>
        <v>16.135000000000002</v>
      </c>
      <c r="N1340" s="2" t="s">
        <v>11747</v>
      </c>
      <c r="O1340" s="2" t="s">
        <v>11748</v>
      </c>
      <c r="P1340" s="2" t="s">
        <v>11749</v>
      </c>
      <c r="Q1340" s="2" t="s">
        <v>11750</v>
      </c>
      <c r="R1340" s="2" t="s">
        <v>11751</v>
      </c>
      <c r="S1340" s="2" t="s">
        <v>11752</v>
      </c>
      <c r="T1340" s="2" t="s">
        <v>11753</v>
      </c>
      <c r="U1340" s="8" t="s">
        <v>11754</v>
      </c>
    </row>
    <row r="1341" spans="1:21" ht="45" customHeight="1" x14ac:dyDescent="0.25">
      <c r="A1341" s="7" t="s">
        <v>11755</v>
      </c>
      <c r="B1341" s="2" t="s">
        <v>11756</v>
      </c>
      <c r="C1341" s="2" t="s">
        <v>8844</v>
      </c>
      <c r="D1341" s="2">
        <v>640</v>
      </c>
      <c r="E1341" s="4">
        <v>1020</v>
      </c>
      <c r="F1341" s="5">
        <v>0.37</v>
      </c>
      <c r="G1341" s="2">
        <v>4.0999999999999996</v>
      </c>
      <c r="H1341" s="3">
        <v>5059</v>
      </c>
      <c r="I1341" s="3">
        <f>(Table3[[#This Row],[actual_price]]-Table3[[#This Row],[discounted_price]])/Table3[[#This Row],[actual_price]]*100</f>
        <v>37.254901960784316</v>
      </c>
      <c r="J1341" s="3" t="str">
        <f>IF(Table3[[#This Row],[Discount %'[Calculated']]]&gt;=50,"Yes", "No")</f>
        <v>No</v>
      </c>
      <c r="K1341" s="3">
        <f>Table3[[#This Row],[actual_price]]*Table3[[#This Row],[rating]]</f>
        <v>4182</v>
      </c>
      <c r="L1341" s="3" t="str">
        <f>IF(Table3[[#This Row],[discounted_price]]&lt;200, "&lt;$200", IF(Table3[[#This Row],[discounted_price]]&lt;=500, "$200-$500", "&gt;$500" ))</f>
        <v>&gt;$500</v>
      </c>
      <c r="M1341" s="3">
        <f>Table3[[#This Row],[rating]]+(Table3[[#This Row],[rating_count]]/1000)</f>
        <v>9.1589999999999989</v>
      </c>
      <c r="N1341" s="2" t="s">
        <v>11757</v>
      </c>
      <c r="O1341" s="2" t="s">
        <v>11758</v>
      </c>
      <c r="P1341" s="2" t="s">
        <v>11759</v>
      </c>
      <c r="Q1341" s="2" t="s">
        <v>11760</v>
      </c>
      <c r="R1341" s="2" t="s">
        <v>11761</v>
      </c>
      <c r="S1341" s="2" t="s">
        <v>11762</v>
      </c>
      <c r="T1341" s="2" t="s">
        <v>11763</v>
      </c>
      <c r="U1341" s="8" t="s">
        <v>11764</v>
      </c>
    </row>
    <row r="1342" spans="1:21" ht="45" customHeight="1" x14ac:dyDescent="0.25">
      <c r="A1342" s="7" t="s">
        <v>11765</v>
      </c>
      <c r="B1342" s="2" t="s">
        <v>11766</v>
      </c>
      <c r="C1342" s="2" t="s">
        <v>8563</v>
      </c>
      <c r="D1342" s="2">
        <v>979</v>
      </c>
      <c r="E1342" s="4">
        <v>1999</v>
      </c>
      <c r="F1342" s="5">
        <v>0.51</v>
      </c>
      <c r="G1342" s="2">
        <v>3.9</v>
      </c>
      <c r="H1342" s="3">
        <v>157</v>
      </c>
      <c r="I1342" s="3">
        <f>(Table3[[#This Row],[actual_price]]-Table3[[#This Row],[discounted_price]])/Table3[[#This Row],[actual_price]]*100</f>
        <v>51.025512756378191</v>
      </c>
      <c r="J1342" s="3" t="str">
        <f>IF(Table3[[#This Row],[Discount %'[Calculated']]]&gt;=50,"Yes", "No")</f>
        <v>Yes</v>
      </c>
      <c r="K1342" s="3">
        <f>Table3[[#This Row],[actual_price]]*Table3[[#This Row],[rating]]</f>
        <v>7796.0999999999995</v>
      </c>
      <c r="L1342" s="3" t="str">
        <f>IF(Table3[[#This Row],[discounted_price]]&lt;200, "&lt;$200", IF(Table3[[#This Row],[discounted_price]]&lt;=500, "$200-$500", "&gt;$500" ))</f>
        <v>&gt;$500</v>
      </c>
      <c r="M1342" s="3">
        <f>Table3[[#This Row],[rating]]+(Table3[[#This Row],[rating_count]]/1000)</f>
        <v>4.0569999999999995</v>
      </c>
      <c r="N1342" s="2" t="s">
        <v>11767</v>
      </c>
      <c r="O1342" s="2" t="s">
        <v>11768</v>
      </c>
      <c r="P1342" s="2" t="s">
        <v>11769</v>
      </c>
      <c r="Q1342" s="2" t="s">
        <v>11770</v>
      </c>
      <c r="R1342" s="2" t="s">
        <v>11771</v>
      </c>
      <c r="S1342" s="2" t="s">
        <v>11772</v>
      </c>
      <c r="T1342" s="2" t="s">
        <v>11773</v>
      </c>
      <c r="U1342" s="8" t="s">
        <v>11774</v>
      </c>
    </row>
    <row r="1343" spans="1:21" ht="45" customHeight="1" x14ac:dyDescent="0.25">
      <c r="A1343" s="7" t="s">
        <v>11775</v>
      </c>
      <c r="B1343" s="2" t="s">
        <v>11776</v>
      </c>
      <c r="C1343" s="2" t="s">
        <v>8721</v>
      </c>
      <c r="D1343" s="4">
        <v>5365</v>
      </c>
      <c r="E1343" s="4">
        <v>7445</v>
      </c>
      <c r="F1343" s="5">
        <v>0.28000000000000003</v>
      </c>
      <c r="G1343" s="2">
        <v>3.9</v>
      </c>
      <c r="H1343" s="3">
        <v>3584</v>
      </c>
      <c r="I1343" s="3">
        <f>(Table3[[#This Row],[actual_price]]-Table3[[#This Row],[discounted_price]])/Table3[[#This Row],[actual_price]]*100</f>
        <v>27.938213566151781</v>
      </c>
      <c r="J1343" s="3" t="str">
        <f>IF(Table3[[#This Row],[Discount %'[Calculated']]]&gt;=50,"Yes", "No")</f>
        <v>No</v>
      </c>
      <c r="K1343" s="3">
        <f>Table3[[#This Row],[actual_price]]*Table3[[#This Row],[rating]]</f>
        <v>29035.5</v>
      </c>
      <c r="L1343" s="3" t="str">
        <f>IF(Table3[[#This Row],[discounted_price]]&lt;200, "&lt;$200", IF(Table3[[#This Row],[discounted_price]]&lt;=500, "$200-$500", "&gt;$500" ))</f>
        <v>&gt;$500</v>
      </c>
      <c r="M1343" s="3">
        <f>Table3[[#This Row],[rating]]+(Table3[[#This Row],[rating_count]]/1000)</f>
        <v>7.484</v>
      </c>
      <c r="N1343" s="2" t="s">
        <v>11777</v>
      </c>
      <c r="O1343" s="2" t="s">
        <v>11778</v>
      </c>
      <c r="P1343" s="2" t="s">
        <v>11779</v>
      </c>
      <c r="Q1343" s="2" t="s">
        <v>11780</v>
      </c>
      <c r="R1343" s="2" t="s">
        <v>11781</v>
      </c>
      <c r="S1343" s="2" t="s">
        <v>11782</v>
      </c>
      <c r="T1343" s="2" t="s">
        <v>11783</v>
      </c>
      <c r="U1343" s="8" t="s">
        <v>11784</v>
      </c>
    </row>
    <row r="1344" spans="1:21" ht="45" customHeight="1" x14ac:dyDescent="0.25">
      <c r="A1344" s="7" t="s">
        <v>11785</v>
      </c>
      <c r="B1344" s="2" t="s">
        <v>11786</v>
      </c>
      <c r="C1344" s="2" t="s">
        <v>8897</v>
      </c>
      <c r="D1344" s="4">
        <v>3199</v>
      </c>
      <c r="E1344" s="4">
        <v>3500</v>
      </c>
      <c r="F1344" s="5">
        <v>0.09</v>
      </c>
      <c r="G1344" s="2">
        <v>4.2</v>
      </c>
      <c r="H1344" s="3">
        <v>1899</v>
      </c>
      <c r="I1344" s="3">
        <f>(Table3[[#This Row],[actual_price]]-Table3[[#This Row],[discounted_price]])/Table3[[#This Row],[actual_price]]*100</f>
        <v>8.6</v>
      </c>
      <c r="J1344" s="3" t="str">
        <f>IF(Table3[[#This Row],[Discount %'[Calculated']]]&gt;=50,"Yes", "No")</f>
        <v>No</v>
      </c>
      <c r="K1344" s="3">
        <f>Table3[[#This Row],[actual_price]]*Table3[[#This Row],[rating]]</f>
        <v>14700</v>
      </c>
      <c r="L1344" s="3" t="str">
        <f>IF(Table3[[#This Row],[discounted_price]]&lt;200, "&lt;$200", IF(Table3[[#This Row],[discounted_price]]&lt;=500, "$200-$500", "&gt;$500" ))</f>
        <v>&gt;$500</v>
      </c>
      <c r="M1344" s="3">
        <f>Table3[[#This Row],[rating]]+(Table3[[#This Row],[rating_count]]/1000)</f>
        <v>6.0990000000000002</v>
      </c>
      <c r="N1344" s="2" t="s">
        <v>11787</v>
      </c>
      <c r="O1344" s="2" t="s">
        <v>11788</v>
      </c>
      <c r="P1344" s="2" t="s">
        <v>11789</v>
      </c>
      <c r="Q1344" s="2" t="s">
        <v>11790</v>
      </c>
      <c r="R1344" s="2" t="s">
        <v>11791</v>
      </c>
      <c r="S1344" s="2" t="s">
        <v>11792</v>
      </c>
      <c r="T1344" s="2" t="s">
        <v>11793</v>
      </c>
      <c r="U1344" s="8" t="s">
        <v>11794</v>
      </c>
    </row>
    <row r="1345" spans="1:21" ht="45" customHeight="1" x14ac:dyDescent="0.25">
      <c r="A1345" s="7" t="s">
        <v>11795</v>
      </c>
      <c r="B1345" s="2" t="s">
        <v>11796</v>
      </c>
      <c r="C1345" s="2" t="s">
        <v>10358</v>
      </c>
      <c r="D1345" s="2">
        <v>979</v>
      </c>
      <c r="E1345" s="4">
        <v>1395</v>
      </c>
      <c r="F1345" s="5">
        <v>0.3</v>
      </c>
      <c r="G1345" s="2">
        <v>4.2</v>
      </c>
      <c r="H1345" s="3">
        <v>15252</v>
      </c>
      <c r="I1345" s="3">
        <f>(Table3[[#This Row],[actual_price]]-Table3[[#This Row],[discounted_price]])/Table3[[#This Row],[actual_price]]*100</f>
        <v>29.820788530465954</v>
      </c>
      <c r="J1345" s="3" t="str">
        <f>IF(Table3[[#This Row],[Discount %'[Calculated']]]&gt;=50,"Yes", "No")</f>
        <v>No</v>
      </c>
      <c r="K1345" s="3">
        <f>Table3[[#This Row],[actual_price]]*Table3[[#This Row],[rating]]</f>
        <v>5859</v>
      </c>
      <c r="L1345" s="3" t="str">
        <f>IF(Table3[[#This Row],[discounted_price]]&lt;200, "&lt;$200", IF(Table3[[#This Row],[discounted_price]]&lt;=500, "$200-$500", "&gt;$500" ))</f>
        <v>&gt;$500</v>
      </c>
      <c r="M1345" s="3">
        <f>Table3[[#This Row],[rating]]+(Table3[[#This Row],[rating_count]]/1000)</f>
        <v>19.452000000000002</v>
      </c>
      <c r="N1345" s="2" t="s">
        <v>11797</v>
      </c>
      <c r="O1345" s="2" t="s">
        <v>11798</v>
      </c>
      <c r="P1345" s="2" t="s">
        <v>11799</v>
      </c>
      <c r="Q1345" s="2" t="s">
        <v>11800</v>
      </c>
      <c r="R1345" s="2" t="s">
        <v>11801</v>
      </c>
      <c r="S1345" s="2" t="s">
        <v>11802</v>
      </c>
      <c r="T1345" s="2" t="s">
        <v>11803</v>
      </c>
      <c r="U1345" s="8" t="s">
        <v>11804</v>
      </c>
    </row>
    <row r="1346" spans="1:21" ht="45" customHeight="1" x14ac:dyDescent="0.25">
      <c r="A1346" s="7" t="s">
        <v>11805</v>
      </c>
      <c r="B1346" s="2" t="s">
        <v>11806</v>
      </c>
      <c r="C1346" s="2" t="s">
        <v>8552</v>
      </c>
      <c r="D1346" s="2">
        <v>929</v>
      </c>
      <c r="E1346" s="4">
        <v>2199</v>
      </c>
      <c r="F1346" s="5">
        <v>0.57999999999999996</v>
      </c>
      <c r="G1346" s="2">
        <v>3.7</v>
      </c>
      <c r="H1346" s="3">
        <v>4</v>
      </c>
      <c r="I1346" s="3">
        <f>(Table3[[#This Row],[actual_price]]-Table3[[#This Row],[discounted_price]])/Table3[[#This Row],[actual_price]]*100</f>
        <v>57.75352432924057</v>
      </c>
      <c r="J1346" s="3" t="str">
        <f>IF(Table3[[#This Row],[Discount %'[Calculated']]]&gt;=50,"Yes", "No")</f>
        <v>Yes</v>
      </c>
      <c r="K1346" s="3">
        <f>Table3[[#This Row],[actual_price]]*Table3[[#This Row],[rating]]</f>
        <v>8136.3</v>
      </c>
      <c r="L1346" s="3" t="str">
        <f>IF(Table3[[#This Row],[discounted_price]]&lt;200, "&lt;$200", IF(Table3[[#This Row],[discounted_price]]&lt;=500, "$200-$500", "&gt;$500" ))</f>
        <v>&gt;$500</v>
      </c>
      <c r="M1346" s="3">
        <f>Table3[[#This Row],[rating]]+(Table3[[#This Row],[rating_count]]/1000)</f>
        <v>3.7040000000000002</v>
      </c>
      <c r="N1346" s="2" t="s">
        <v>11807</v>
      </c>
      <c r="O1346" s="2" t="s">
        <v>11808</v>
      </c>
      <c r="P1346" s="2" t="s">
        <v>11809</v>
      </c>
      <c r="Q1346" s="2" t="s">
        <v>11810</v>
      </c>
      <c r="R1346" s="2" t="s">
        <v>11811</v>
      </c>
      <c r="S1346" s="2" t="s">
        <v>11812</v>
      </c>
      <c r="T1346" s="2" t="s">
        <v>11813</v>
      </c>
      <c r="U1346" s="8" t="s">
        <v>11814</v>
      </c>
    </row>
    <row r="1347" spans="1:21" ht="45" customHeight="1" x14ac:dyDescent="0.25">
      <c r="A1347" s="7" t="s">
        <v>11815</v>
      </c>
      <c r="B1347" s="2" t="s">
        <v>11816</v>
      </c>
      <c r="C1347" s="2" t="s">
        <v>10409</v>
      </c>
      <c r="D1347" s="4">
        <v>3710</v>
      </c>
      <c r="E1347" s="4">
        <v>4330</v>
      </c>
      <c r="F1347" s="5">
        <v>0.14000000000000001</v>
      </c>
      <c r="G1347" s="2">
        <v>3.7</v>
      </c>
      <c r="H1347" s="3">
        <v>1662</v>
      </c>
      <c r="I1347" s="3">
        <f>(Table3[[#This Row],[actual_price]]-Table3[[#This Row],[discounted_price]])/Table3[[#This Row],[actual_price]]*100</f>
        <v>14.318706697459586</v>
      </c>
      <c r="J1347" s="3" t="str">
        <f>IF(Table3[[#This Row],[Discount %'[Calculated']]]&gt;=50,"Yes", "No")</f>
        <v>No</v>
      </c>
      <c r="K1347" s="3">
        <f>Table3[[#This Row],[actual_price]]*Table3[[#This Row],[rating]]</f>
        <v>16021</v>
      </c>
      <c r="L1347" s="3" t="str">
        <f>IF(Table3[[#This Row],[discounted_price]]&lt;200, "&lt;$200", IF(Table3[[#This Row],[discounted_price]]&lt;=500, "$200-$500", "&gt;$500" ))</f>
        <v>&gt;$500</v>
      </c>
      <c r="M1347" s="3">
        <f>Table3[[#This Row],[rating]]+(Table3[[#This Row],[rating_count]]/1000)</f>
        <v>5.3620000000000001</v>
      </c>
      <c r="N1347" s="2" t="s">
        <v>11817</v>
      </c>
      <c r="O1347" s="2" t="s">
        <v>11818</v>
      </c>
      <c r="P1347" s="2" t="s">
        <v>11819</v>
      </c>
      <c r="Q1347" s="2" t="s">
        <v>11820</v>
      </c>
      <c r="R1347" s="2" t="s">
        <v>11821</v>
      </c>
      <c r="S1347" s="2" t="s">
        <v>11822</v>
      </c>
      <c r="T1347" s="2" t="s">
        <v>11823</v>
      </c>
      <c r="U1347" s="8" t="s">
        <v>11824</v>
      </c>
    </row>
    <row r="1348" spans="1:21" ht="45" customHeight="1" x14ac:dyDescent="0.25">
      <c r="A1348" s="7" t="s">
        <v>11825</v>
      </c>
      <c r="B1348" s="2" t="s">
        <v>11826</v>
      </c>
      <c r="C1348" s="2" t="s">
        <v>8710</v>
      </c>
      <c r="D1348" s="4">
        <v>2033</v>
      </c>
      <c r="E1348" s="4">
        <v>4295</v>
      </c>
      <c r="F1348" s="5">
        <v>0.53</v>
      </c>
      <c r="G1348" s="2">
        <v>3.4</v>
      </c>
      <c r="H1348" s="3">
        <v>422</v>
      </c>
      <c r="I1348" s="3">
        <f>(Table3[[#This Row],[actual_price]]-Table3[[#This Row],[discounted_price]])/Table3[[#This Row],[actual_price]]*100</f>
        <v>52.665890570430726</v>
      </c>
      <c r="J1348" s="3" t="str">
        <f>IF(Table3[[#This Row],[Discount %'[Calculated']]]&gt;=50,"Yes", "No")</f>
        <v>Yes</v>
      </c>
      <c r="K1348" s="3">
        <f>Table3[[#This Row],[actual_price]]*Table3[[#This Row],[rating]]</f>
        <v>14603</v>
      </c>
      <c r="L1348" s="3" t="str">
        <f>IF(Table3[[#This Row],[discounted_price]]&lt;200, "&lt;$200", IF(Table3[[#This Row],[discounted_price]]&lt;=500, "$200-$500", "&gt;$500" ))</f>
        <v>&gt;$500</v>
      </c>
      <c r="M1348" s="3">
        <f>Table3[[#This Row],[rating]]+(Table3[[#This Row],[rating_count]]/1000)</f>
        <v>3.8220000000000001</v>
      </c>
      <c r="N1348" s="2" t="s">
        <v>11827</v>
      </c>
      <c r="O1348" s="2" t="s">
        <v>11828</v>
      </c>
      <c r="P1348" s="2" t="s">
        <v>11829</v>
      </c>
      <c r="Q1348" s="2" t="s">
        <v>11830</v>
      </c>
      <c r="R1348" s="2" t="s">
        <v>11831</v>
      </c>
      <c r="S1348" s="2" t="s">
        <v>11832</v>
      </c>
      <c r="T1348" s="2" t="s">
        <v>11833</v>
      </c>
      <c r="U1348" s="8" t="s">
        <v>11834</v>
      </c>
    </row>
    <row r="1349" spans="1:21" ht="45" customHeight="1" x14ac:dyDescent="0.25">
      <c r="A1349" s="7" t="s">
        <v>11835</v>
      </c>
      <c r="B1349" s="2" t="s">
        <v>11836</v>
      </c>
      <c r="C1349" s="2" t="s">
        <v>8552</v>
      </c>
      <c r="D1349" s="4">
        <v>9495</v>
      </c>
      <c r="E1349" s="4">
        <v>18990</v>
      </c>
      <c r="F1349" s="5">
        <v>0.5</v>
      </c>
      <c r="G1349" s="2">
        <v>4.2</v>
      </c>
      <c r="H1349" s="3">
        <v>79</v>
      </c>
      <c r="I1349" s="3">
        <f>(Table3[[#This Row],[actual_price]]-Table3[[#This Row],[discounted_price]])/Table3[[#This Row],[actual_price]]*100</f>
        <v>50</v>
      </c>
      <c r="J1349" s="3" t="str">
        <f>IF(Table3[[#This Row],[Discount %'[Calculated']]]&gt;=50,"Yes", "No")</f>
        <v>Yes</v>
      </c>
      <c r="K1349" s="3">
        <f>Table3[[#This Row],[actual_price]]*Table3[[#This Row],[rating]]</f>
        <v>79758</v>
      </c>
      <c r="L1349" s="3" t="str">
        <f>IF(Table3[[#This Row],[discounted_price]]&lt;200, "&lt;$200", IF(Table3[[#This Row],[discounted_price]]&lt;=500, "$200-$500", "&gt;$500" ))</f>
        <v>&gt;$500</v>
      </c>
      <c r="M1349" s="3">
        <f>Table3[[#This Row],[rating]]+(Table3[[#This Row],[rating_count]]/1000)</f>
        <v>4.2789999999999999</v>
      </c>
      <c r="N1349" s="2" t="s">
        <v>11837</v>
      </c>
      <c r="O1349" s="2" t="s">
        <v>11838</v>
      </c>
      <c r="P1349" s="2" t="s">
        <v>11839</v>
      </c>
      <c r="Q1349" s="2" t="s">
        <v>11840</v>
      </c>
      <c r="R1349" s="2" t="s">
        <v>11841</v>
      </c>
      <c r="S1349" s="2" t="s">
        <v>11842</v>
      </c>
      <c r="T1349" s="2" t="s">
        <v>11843</v>
      </c>
      <c r="U1349" s="8" t="s">
        <v>11844</v>
      </c>
    </row>
    <row r="1350" spans="1:21" ht="45" customHeight="1" x14ac:dyDescent="0.25">
      <c r="A1350" s="7" t="s">
        <v>11845</v>
      </c>
      <c r="B1350" s="2" t="s">
        <v>11846</v>
      </c>
      <c r="C1350" s="2" t="s">
        <v>8773</v>
      </c>
      <c r="D1350" s="4">
        <v>7799</v>
      </c>
      <c r="E1350" s="4">
        <v>12500</v>
      </c>
      <c r="F1350" s="5">
        <v>0.38</v>
      </c>
      <c r="G1350" s="2">
        <v>4</v>
      </c>
      <c r="H1350" s="3">
        <v>5160</v>
      </c>
      <c r="I1350" s="3">
        <f>(Table3[[#This Row],[actual_price]]-Table3[[#This Row],[discounted_price]])/Table3[[#This Row],[actual_price]]*100</f>
        <v>37.608000000000004</v>
      </c>
      <c r="J1350" s="3" t="str">
        <f>IF(Table3[[#This Row],[Discount %'[Calculated']]]&gt;=50,"Yes", "No")</f>
        <v>No</v>
      </c>
      <c r="K1350" s="3">
        <f>Table3[[#This Row],[actual_price]]*Table3[[#This Row],[rating]]</f>
        <v>50000</v>
      </c>
      <c r="L1350" s="3" t="str">
        <f>IF(Table3[[#This Row],[discounted_price]]&lt;200, "&lt;$200", IF(Table3[[#This Row],[discounted_price]]&lt;=500, "$200-$500", "&gt;$500" ))</f>
        <v>&gt;$500</v>
      </c>
      <c r="M1350" s="3">
        <f>Table3[[#This Row],[rating]]+(Table3[[#This Row],[rating_count]]/1000)</f>
        <v>9.16</v>
      </c>
      <c r="N1350" s="2" t="s">
        <v>11847</v>
      </c>
      <c r="O1350" s="2" t="s">
        <v>11848</v>
      </c>
      <c r="P1350" s="2" t="s">
        <v>11849</v>
      </c>
      <c r="Q1350" s="2" t="s">
        <v>11850</v>
      </c>
      <c r="R1350" s="2" t="s">
        <v>11851</v>
      </c>
      <c r="S1350" s="2" t="s">
        <v>11852</v>
      </c>
      <c r="T1350" s="2" t="s">
        <v>11853</v>
      </c>
      <c r="U1350" s="8" t="s">
        <v>11854</v>
      </c>
    </row>
    <row r="1351" spans="1:21" ht="45" customHeight="1" x14ac:dyDescent="0.25">
      <c r="A1351" s="7" t="s">
        <v>11855</v>
      </c>
      <c r="B1351" s="2" t="s">
        <v>11856</v>
      </c>
      <c r="C1351" s="2" t="s">
        <v>8541</v>
      </c>
      <c r="D1351" s="2">
        <v>949</v>
      </c>
      <c r="E1351" s="4">
        <v>2385</v>
      </c>
      <c r="F1351" s="5">
        <v>0.6</v>
      </c>
      <c r="G1351" s="2">
        <v>4.0999999999999996</v>
      </c>
      <c r="H1351" s="3">
        <v>2311</v>
      </c>
      <c r="I1351" s="3">
        <f>(Table3[[#This Row],[actual_price]]-Table3[[#This Row],[discounted_price]])/Table3[[#This Row],[actual_price]]*100</f>
        <v>60.209643605870021</v>
      </c>
      <c r="J1351" s="3" t="str">
        <f>IF(Table3[[#This Row],[Discount %'[Calculated']]]&gt;=50,"Yes", "No")</f>
        <v>Yes</v>
      </c>
      <c r="K1351" s="3">
        <f>Table3[[#This Row],[actual_price]]*Table3[[#This Row],[rating]]</f>
        <v>9778.5</v>
      </c>
      <c r="L1351" s="3" t="str">
        <f>IF(Table3[[#This Row],[discounted_price]]&lt;200, "&lt;$200", IF(Table3[[#This Row],[discounted_price]]&lt;=500, "$200-$500", "&gt;$500" ))</f>
        <v>&gt;$500</v>
      </c>
      <c r="M1351" s="3">
        <f>Table3[[#This Row],[rating]]+(Table3[[#This Row],[rating_count]]/1000)</f>
        <v>6.4109999999999996</v>
      </c>
      <c r="N1351" s="2" t="s">
        <v>11857</v>
      </c>
      <c r="O1351" s="2" t="s">
        <v>11858</v>
      </c>
      <c r="P1351" s="2" t="s">
        <v>11859</v>
      </c>
      <c r="Q1351" s="2" t="s">
        <v>11860</v>
      </c>
      <c r="R1351" s="2" t="s">
        <v>11861</v>
      </c>
      <c r="S1351" s="2" t="s">
        <v>11862</v>
      </c>
      <c r="T1351" s="2" t="s">
        <v>11863</v>
      </c>
      <c r="U1351" s="8" t="s">
        <v>11864</v>
      </c>
    </row>
    <row r="1352" spans="1:21" ht="45" customHeight="1" x14ac:dyDescent="0.25">
      <c r="A1352" s="7" t="s">
        <v>11865</v>
      </c>
      <c r="B1352" s="2" t="s">
        <v>11866</v>
      </c>
      <c r="C1352" s="2" t="s">
        <v>8721</v>
      </c>
      <c r="D1352" s="4">
        <v>2790</v>
      </c>
      <c r="E1352" s="4">
        <v>4890</v>
      </c>
      <c r="F1352" s="5">
        <v>0.43</v>
      </c>
      <c r="G1352" s="2">
        <v>3.9</v>
      </c>
      <c r="H1352" s="3">
        <v>588</v>
      </c>
      <c r="I1352" s="3">
        <f>(Table3[[#This Row],[actual_price]]-Table3[[#This Row],[discounted_price]])/Table3[[#This Row],[actual_price]]*100</f>
        <v>42.944785276073624</v>
      </c>
      <c r="J1352" s="3" t="str">
        <f>IF(Table3[[#This Row],[Discount %'[Calculated']]]&gt;=50,"Yes", "No")</f>
        <v>No</v>
      </c>
      <c r="K1352" s="3">
        <f>Table3[[#This Row],[actual_price]]*Table3[[#This Row],[rating]]</f>
        <v>19071</v>
      </c>
      <c r="L1352" s="3" t="str">
        <f>IF(Table3[[#This Row],[discounted_price]]&lt;200, "&lt;$200", IF(Table3[[#This Row],[discounted_price]]&lt;=500, "$200-$500", "&gt;$500" ))</f>
        <v>&gt;$500</v>
      </c>
      <c r="M1352" s="3">
        <f>Table3[[#This Row],[rating]]+(Table3[[#This Row],[rating_count]]/1000)</f>
        <v>4.4879999999999995</v>
      </c>
      <c r="N1352" s="2" t="s">
        <v>11867</v>
      </c>
      <c r="O1352" s="2" t="s">
        <v>11868</v>
      </c>
      <c r="P1352" s="2" t="s">
        <v>11869</v>
      </c>
      <c r="Q1352" s="2" t="s">
        <v>11870</v>
      </c>
      <c r="R1352" s="2" t="s">
        <v>11871</v>
      </c>
      <c r="S1352" s="2" t="s">
        <v>11872</v>
      </c>
      <c r="T1352" s="2" t="s">
        <v>11873</v>
      </c>
      <c r="U1352" s="8" t="s">
        <v>11874</v>
      </c>
    </row>
    <row r="1353" spans="1:21" ht="45" customHeight="1" x14ac:dyDescent="0.25">
      <c r="A1353" s="7" t="s">
        <v>11875</v>
      </c>
      <c r="B1353" s="2" t="s">
        <v>11876</v>
      </c>
      <c r="C1353" s="2" t="s">
        <v>8699</v>
      </c>
      <c r="D1353" s="2">
        <v>645</v>
      </c>
      <c r="E1353" s="4">
        <v>1100</v>
      </c>
      <c r="F1353" s="5">
        <v>0.41</v>
      </c>
      <c r="G1353" s="2">
        <v>4</v>
      </c>
      <c r="H1353" s="3">
        <v>3271</v>
      </c>
      <c r="I1353" s="3">
        <f>(Table3[[#This Row],[actual_price]]-Table3[[#This Row],[discounted_price]])/Table3[[#This Row],[actual_price]]*100</f>
        <v>41.363636363636367</v>
      </c>
      <c r="J1353" s="3" t="str">
        <f>IF(Table3[[#This Row],[Discount %'[Calculated']]]&gt;=50,"Yes", "No")</f>
        <v>No</v>
      </c>
      <c r="K1353" s="3">
        <f>Table3[[#This Row],[actual_price]]*Table3[[#This Row],[rating]]</f>
        <v>4400</v>
      </c>
      <c r="L1353" s="3" t="str">
        <f>IF(Table3[[#This Row],[discounted_price]]&lt;200, "&lt;$200", IF(Table3[[#This Row],[discounted_price]]&lt;=500, "$200-$500", "&gt;$500" ))</f>
        <v>&gt;$500</v>
      </c>
      <c r="M1353" s="3">
        <f>Table3[[#This Row],[rating]]+(Table3[[#This Row],[rating_count]]/1000)</f>
        <v>7.2709999999999999</v>
      </c>
      <c r="N1353" s="2" t="s">
        <v>11877</v>
      </c>
      <c r="O1353" s="2" t="s">
        <v>11878</v>
      </c>
      <c r="P1353" s="2" t="s">
        <v>11879</v>
      </c>
      <c r="Q1353" s="2" t="s">
        <v>11880</v>
      </c>
      <c r="R1353" s="2" t="s">
        <v>11881</v>
      </c>
      <c r="S1353" s="2" t="s">
        <v>11882</v>
      </c>
      <c r="T1353" s="2" t="s">
        <v>11883</v>
      </c>
      <c r="U1353" s="8" t="s">
        <v>11884</v>
      </c>
    </row>
    <row r="1354" spans="1:21" ht="45" customHeight="1" x14ac:dyDescent="0.25">
      <c r="A1354" s="7" t="s">
        <v>11885</v>
      </c>
      <c r="B1354" s="2" t="s">
        <v>11886</v>
      </c>
      <c r="C1354" s="2" t="s">
        <v>8710</v>
      </c>
      <c r="D1354" s="6">
        <v>2237.81</v>
      </c>
      <c r="E1354" s="4">
        <v>3899</v>
      </c>
      <c r="F1354" s="5">
        <v>0.43</v>
      </c>
      <c r="G1354" s="2">
        <v>3.9</v>
      </c>
      <c r="H1354" s="3">
        <v>11004</v>
      </c>
      <c r="I1354" s="3">
        <f>(Table3[[#This Row],[actual_price]]-Table3[[#This Row],[discounted_price]])/Table3[[#This Row],[actual_price]]*100</f>
        <v>42.605539882021034</v>
      </c>
      <c r="J1354" s="3" t="str">
        <f>IF(Table3[[#This Row],[Discount %'[Calculated']]]&gt;=50,"Yes", "No")</f>
        <v>No</v>
      </c>
      <c r="K1354" s="3">
        <f>Table3[[#This Row],[actual_price]]*Table3[[#This Row],[rating]]</f>
        <v>15206.1</v>
      </c>
      <c r="L1354" s="3" t="str">
        <f>IF(Table3[[#This Row],[discounted_price]]&lt;200, "&lt;$200", IF(Table3[[#This Row],[discounted_price]]&lt;=500, "$200-$500", "&gt;$500" ))</f>
        <v>&gt;$500</v>
      </c>
      <c r="M1354" s="3">
        <f>Table3[[#This Row],[rating]]+(Table3[[#This Row],[rating_count]]/1000)</f>
        <v>14.904</v>
      </c>
      <c r="N1354" s="2" t="s">
        <v>11887</v>
      </c>
      <c r="O1354" s="2" t="s">
        <v>11888</v>
      </c>
      <c r="P1354" s="2" t="s">
        <v>11889</v>
      </c>
      <c r="Q1354" s="2" t="s">
        <v>11890</v>
      </c>
      <c r="R1354" s="2" t="s">
        <v>11891</v>
      </c>
      <c r="S1354" s="2" t="s">
        <v>11892</v>
      </c>
      <c r="T1354" s="2" t="s">
        <v>11893</v>
      </c>
      <c r="U1354" s="8" t="s">
        <v>11894</v>
      </c>
    </row>
    <row r="1355" spans="1:21" ht="45" customHeight="1" x14ac:dyDescent="0.25">
      <c r="A1355" s="7" t="s">
        <v>11895</v>
      </c>
      <c r="B1355" s="2" t="s">
        <v>11896</v>
      </c>
      <c r="C1355" s="2" t="s">
        <v>8773</v>
      </c>
      <c r="D1355" s="4">
        <v>8699</v>
      </c>
      <c r="E1355" s="4">
        <v>16899</v>
      </c>
      <c r="F1355" s="5">
        <v>0.49</v>
      </c>
      <c r="G1355" s="2">
        <v>4.2</v>
      </c>
      <c r="H1355" s="3">
        <v>3195</v>
      </c>
      <c r="I1355" s="3">
        <f>(Table3[[#This Row],[actual_price]]-Table3[[#This Row],[discounted_price]])/Table3[[#This Row],[actual_price]]*100</f>
        <v>48.523581276998641</v>
      </c>
      <c r="J1355" s="3" t="str">
        <f>IF(Table3[[#This Row],[Discount %'[Calculated']]]&gt;=50,"Yes", "No")</f>
        <v>No</v>
      </c>
      <c r="K1355" s="3">
        <f>Table3[[#This Row],[actual_price]]*Table3[[#This Row],[rating]]</f>
        <v>70975.8</v>
      </c>
      <c r="L1355" s="3" t="str">
        <f>IF(Table3[[#This Row],[discounted_price]]&lt;200, "&lt;$200", IF(Table3[[#This Row],[discounted_price]]&lt;=500, "$200-$500", "&gt;$500" ))</f>
        <v>&gt;$500</v>
      </c>
      <c r="M1355" s="3">
        <f>Table3[[#This Row],[rating]]+(Table3[[#This Row],[rating_count]]/1000)</f>
        <v>7.3949999999999996</v>
      </c>
      <c r="N1355" s="2" t="s">
        <v>11897</v>
      </c>
      <c r="O1355" s="2" t="s">
        <v>11898</v>
      </c>
      <c r="P1355" s="2" t="s">
        <v>11899</v>
      </c>
      <c r="Q1355" s="2" t="s">
        <v>11900</v>
      </c>
      <c r="R1355" s="2" t="s">
        <v>11901</v>
      </c>
      <c r="S1355" s="2" t="s">
        <v>11902</v>
      </c>
      <c r="T1355" s="2" t="s">
        <v>11903</v>
      </c>
      <c r="U1355" s="8" t="s">
        <v>11904</v>
      </c>
    </row>
    <row r="1356" spans="1:21" ht="45" customHeight="1" x14ac:dyDescent="0.25">
      <c r="A1356" s="7" t="s">
        <v>11905</v>
      </c>
      <c r="B1356" s="2" t="s">
        <v>11906</v>
      </c>
      <c r="C1356" s="2" t="s">
        <v>11907</v>
      </c>
      <c r="D1356" s="4">
        <v>42990</v>
      </c>
      <c r="E1356" s="4">
        <v>75990</v>
      </c>
      <c r="F1356" s="5">
        <v>0.43</v>
      </c>
      <c r="G1356" s="2">
        <v>4.3</v>
      </c>
      <c r="H1356" s="3">
        <v>3231</v>
      </c>
      <c r="I1356" s="3">
        <f>(Table3[[#This Row],[actual_price]]-Table3[[#This Row],[discounted_price]])/Table3[[#This Row],[actual_price]]*100</f>
        <v>43.426766679826294</v>
      </c>
      <c r="J1356" s="3" t="str">
        <f>IF(Table3[[#This Row],[Discount %'[Calculated']]]&gt;=50,"Yes", "No")</f>
        <v>No</v>
      </c>
      <c r="K1356" s="3">
        <f>Table3[[#This Row],[actual_price]]*Table3[[#This Row],[rating]]</f>
        <v>326757</v>
      </c>
      <c r="L1356" s="3" t="str">
        <f>IF(Table3[[#This Row],[discounted_price]]&lt;200, "&lt;$200", IF(Table3[[#This Row],[discounted_price]]&lt;=500, "$200-$500", "&gt;$500" ))</f>
        <v>&gt;$500</v>
      </c>
      <c r="M1356" s="3">
        <f>Table3[[#This Row],[rating]]+(Table3[[#This Row],[rating_count]]/1000)</f>
        <v>7.5309999999999997</v>
      </c>
      <c r="N1356" s="2" t="s">
        <v>11908</v>
      </c>
      <c r="O1356" s="2" t="s">
        <v>11909</v>
      </c>
      <c r="P1356" s="2" t="s">
        <v>11910</v>
      </c>
      <c r="Q1356" s="2" t="s">
        <v>11911</v>
      </c>
      <c r="R1356" s="2" t="s">
        <v>11912</v>
      </c>
      <c r="S1356" s="2" t="s">
        <v>11913</v>
      </c>
      <c r="T1356" s="2" t="s">
        <v>11914</v>
      </c>
      <c r="U1356" s="8" t="s">
        <v>11915</v>
      </c>
    </row>
    <row r="1357" spans="1:21" ht="45" customHeight="1" x14ac:dyDescent="0.25">
      <c r="A1357" s="7" t="s">
        <v>11916</v>
      </c>
      <c r="B1357" s="2" t="s">
        <v>11917</v>
      </c>
      <c r="C1357" s="2" t="s">
        <v>9633</v>
      </c>
      <c r="D1357" s="2">
        <v>825</v>
      </c>
      <c r="E1357" s="2">
        <v>825</v>
      </c>
      <c r="F1357" s="5">
        <v>0</v>
      </c>
      <c r="G1357" s="2">
        <v>4</v>
      </c>
      <c r="H1357" s="3">
        <v>3246</v>
      </c>
      <c r="I1357" s="3">
        <f>(Table3[[#This Row],[actual_price]]-Table3[[#This Row],[discounted_price]])/Table3[[#This Row],[actual_price]]*100</f>
        <v>0</v>
      </c>
      <c r="J1357" s="3" t="str">
        <f>IF(Table3[[#This Row],[Discount %'[Calculated']]]&gt;=50,"Yes", "No")</f>
        <v>No</v>
      </c>
      <c r="K1357" s="3">
        <f>Table3[[#This Row],[actual_price]]*Table3[[#This Row],[rating]]</f>
        <v>3300</v>
      </c>
      <c r="L1357" s="3" t="str">
        <f>IF(Table3[[#This Row],[discounted_price]]&lt;200, "&lt;$200", IF(Table3[[#This Row],[discounted_price]]&lt;=500, "$200-$500", "&gt;$500" ))</f>
        <v>&gt;$500</v>
      </c>
      <c r="M1357" s="3">
        <f>Table3[[#This Row],[rating]]+(Table3[[#This Row],[rating_count]]/1000)</f>
        <v>7.2460000000000004</v>
      </c>
      <c r="N1357" s="2" t="s">
        <v>11918</v>
      </c>
      <c r="O1357" s="2" t="s">
        <v>11919</v>
      </c>
      <c r="P1357" s="2" t="s">
        <v>11920</v>
      </c>
      <c r="Q1357" s="2" t="s">
        <v>11921</v>
      </c>
      <c r="R1357" s="2" t="s">
        <v>11922</v>
      </c>
      <c r="S1357" s="2" t="s">
        <v>11923</v>
      </c>
      <c r="T1357" s="2" t="s">
        <v>11924</v>
      </c>
      <c r="U1357" s="8" t="s">
        <v>11925</v>
      </c>
    </row>
    <row r="1358" spans="1:21" ht="45" customHeight="1" x14ac:dyDescent="0.25">
      <c r="A1358" s="7" t="s">
        <v>11926</v>
      </c>
      <c r="B1358" s="2" t="s">
        <v>11927</v>
      </c>
      <c r="C1358" s="2" t="s">
        <v>9284</v>
      </c>
      <c r="D1358" s="2">
        <v>161</v>
      </c>
      <c r="E1358" s="2">
        <v>300</v>
      </c>
      <c r="F1358" s="5">
        <v>0.46</v>
      </c>
      <c r="G1358" s="2">
        <v>2.6</v>
      </c>
      <c r="H1358" s="3">
        <v>24</v>
      </c>
      <c r="I1358" s="3">
        <f>(Table3[[#This Row],[actual_price]]-Table3[[#This Row],[discounted_price]])/Table3[[#This Row],[actual_price]]*100</f>
        <v>46.333333333333329</v>
      </c>
      <c r="J1358" s="3" t="str">
        <f>IF(Table3[[#This Row],[Discount %'[Calculated']]]&gt;=50,"Yes", "No")</f>
        <v>No</v>
      </c>
      <c r="K1358" s="3">
        <f>Table3[[#This Row],[actual_price]]*Table3[[#This Row],[rating]]</f>
        <v>780</v>
      </c>
      <c r="L1358" s="3" t="str">
        <f>IF(Table3[[#This Row],[discounted_price]]&lt;200, "&lt;$200", IF(Table3[[#This Row],[discounted_price]]&lt;=500, "$200-$500", "&gt;$500" ))</f>
        <v>&lt;$200</v>
      </c>
      <c r="M1358" s="3">
        <f>Table3[[#This Row],[rating]]+(Table3[[#This Row],[rating_count]]/1000)</f>
        <v>2.6240000000000001</v>
      </c>
      <c r="N1358" s="2" t="s">
        <v>11928</v>
      </c>
      <c r="O1358" s="2" t="s">
        <v>11929</v>
      </c>
      <c r="P1358" s="2" t="s">
        <v>11930</v>
      </c>
      <c r="Q1358" s="2" t="s">
        <v>11931</v>
      </c>
      <c r="R1358" s="2" t="s">
        <v>11932</v>
      </c>
      <c r="S1358" s="2" t="s">
        <v>11933</v>
      </c>
      <c r="T1358" s="2" t="s">
        <v>11934</v>
      </c>
      <c r="U1358" s="8" t="s">
        <v>11935</v>
      </c>
    </row>
    <row r="1359" spans="1:21" ht="45" customHeight="1" x14ac:dyDescent="0.25">
      <c r="A1359" s="7" t="s">
        <v>11936</v>
      </c>
      <c r="B1359" s="2" t="s">
        <v>11937</v>
      </c>
      <c r="C1359" s="2" t="s">
        <v>8647</v>
      </c>
      <c r="D1359" s="2">
        <v>697</v>
      </c>
      <c r="E1359" s="4">
        <v>1499</v>
      </c>
      <c r="F1359" s="5">
        <v>0.54</v>
      </c>
      <c r="G1359" s="2">
        <v>3.8</v>
      </c>
      <c r="H1359" s="3">
        <v>144</v>
      </c>
      <c r="I1359" s="3">
        <f>(Table3[[#This Row],[actual_price]]-Table3[[#This Row],[discounted_price]])/Table3[[#This Row],[actual_price]]*100</f>
        <v>53.502334889926615</v>
      </c>
      <c r="J1359" s="3" t="str">
        <f>IF(Table3[[#This Row],[Discount %'[Calculated']]]&gt;=50,"Yes", "No")</f>
        <v>Yes</v>
      </c>
      <c r="K1359" s="3">
        <f>Table3[[#This Row],[actual_price]]*Table3[[#This Row],[rating]]</f>
        <v>5696.2</v>
      </c>
      <c r="L1359" s="3" t="str">
        <f>IF(Table3[[#This Row],[discounted_price]]&lt;200, "&lt;$200", IF(Table3[[#This Row],[discounted_price]]&lt;=500, "$200-$500", "&gt;$500" ))</f>
        <v>&gt;$500</v>
      </c>
      <c r="M1359" s="3">
        <f>Table3[[#This Row],[rating]]+(Table3[[#This Row],[rating_count]]/1000)</f>
        <v>3.944</v>
      </c>
      <c r="N1359" s="2" t="s">
        <v>11938</v>
      </c>
      <c r="O1359" s="2" t="s">
        <v>11939</v>
      </c>
      <c r="P1359" s="2" t="s">
        <v>11940</v>
      </c>
      <c r="Q1359" s="2" t="s">
        <v>11941</v>
      </c>
      <c r="R1359" s="2" t="s">
        <v>11942</v>
      </c>
      <c r="S1359" s="2" t="s">
        <v>11943</v>
      </c>
      <c r="T1359" s="2" t="s">
        <v>11944</v>
      </c>
      <c r="U1359" s="8" t="s">
        <v>11945</v>
      </c>
    </row>
    <row r="1360" spans="1:21" ht="45" customHeight="1" x14ac:dyDescent="0.25">
      <c r="A1360" s="7" t="s">
        <v>11946</v>
      </c>
      <c r="B1360" s="2" t="s">
        <v>11947</v>
      </c>
      <c r="C1360" s="2" t="s">
        <v>11948</v>
      </c>
      <c r="D1360" s="2">
        <v>688</v>
      </c>
      <c r="E1360" s="2">
        <v>747</v>
      </c>
      <c r="F1360" s="5">
        <v>0.08</v>
      </c>
      <c r="G1360" s="2">
        <v>4.5</v>
      </c>
      <c r="H1360" s="3">
        <v>2280</v>
      </c>
      <c r="I1360" s="3">
        <f>(Table3[[#This Row],[actual_price]]-Table3[[#This Row],[discounted_price]])/Table3[[#This Row],[actual_price]]*100</f>
        <v>7.8982597054886208</v>
      </c>
      <c r="J1360" s="3" t="str">
        <f>IF(Table3[[#This Row],[Discount %'[Calculated']]]&gt;=50,"Yes", "No")</f>
        <v>No</v>
      </c>
      <c r="K1360" s="3">
        <f>Table3[[#This Row],[actual_price]]*Table3[[#This Row],[rating]]</f>
        <v>3361.5</v>
      </c>
      <c r="L1360" s="3" t="str">
        <f>IF(Table3[[#This Row],[discounted_price]]&lt;200, "&lt;$200", IF(Table3[[#This Row],[discounted_price]]&lt;=500, "$200-$500", "&gt;$500" ))</f>
        <v>&gt;$500</v>
      </c>
      <c r="M1360" s="3">
        <f>Table3[[#This Row],[rating]]+(Table3[[#This Row],[rating_count]]/1000)</f>
        <v>6.7799999999999994</v>
      </c>
      <c r="N1360" s="2" t="s">
        <v>11949</v>
      </c>
      <c r="O1360" s="2" t="s">
        <v>11950</v>
      </c>
      <c r="P1360" s="2" t="s">
        <v>11951</v>
      </c>
      <c r="Q1360" s="2" t="s">
        <v>11952</v>
      </c>
      <c r="R1360" s="2" t="s">
        <v>11953</v>
      </c>
      <c r="S1360" s="2" t="s">
        <v>11954</v>
      </c>
      <c r="T1360" s="2" t="s">
        <v>11955</v>
      </c>
      <c r="U1360" s="8" t="s">
        <v>11956</v>
      </c>
    </row>
    <row r="1361" spans="1:21" ht="45" customHeight="1" x14ac:dyDescent="0.25">
      <c r="A1361" s="7" t="s">
        <v>11957</v>
      </c>
      <c r="B1361" s="2" t="s">
        <v>11958</v>
      </c>
      <c r="C1361" s="2" t="s">
        <v>9397</v>
      </c>
      <c r="D1361" s="4">
        <v>2199</v>
      </c>
      <c r="E1361" s="4">
        <v>3999</v>
      </c>
      <c r="F1361" s="5">
        <v>0.45</v>
      </c>
      <c r="G1361" s="2">
        <v>3.5</v>
      </c>
      <c r="H1361" s="3">
        <v>340</v>
      </c>
      <c r="I1361" s="3">
        <f>(Table3[[#This Row],[actual_price]]-Table3[[#This Row],[discounted_price]])/Table3[[#This Row],[actual_price]]*100</f>
        <v>45.011252813203299</v>
      </c>
      <c r="J1361" s="3" t="str">
        <f>IF(Table3[[#This Row],[Discount %'[Calculated']]]&gt;=50,"Yes", "No")</f>
        <v>No</v>
      </c>
      <c r="K1361" s="3">
        <f>Table3[[#This Row],[actual_price]]*Table3[[#This Row],[rating]]</f>
        <v>13996.5</v>
      </c>
      <c r="L1361" s="3" t="str">
        <f>IF(Table3[[#This Row],[discounted_price]]&lt;200, "&lt;$200", IF(Table3[[#This Row],[discounted_price]]&lt;=500, "$200-$500", "&gt;$500" ))</f>
        <v>&gt;$500</v>
      </c>
      <c r="M1361" s="3">
        <f>Table3[[#This Row],[rating]]+(Table3[[#This Row],[rating_count]]/1000)</f>
        <v>3.84</v>
      </c>
      <c r="N1361" s="2" t="s">
        <v>11959</v>
      </c>
      <c r="O1361" s="2" t="s">
        <v>11960</v>
      </c>
      <c r="P1361" s="2" t="s">
        <v>11961</v>
      </c>
      <c r="Q1361" s="2" t="s">
        <v>11962</v>
      </c>
      <c r="R1361" s="2" t="s">
        <v>11963</v>
      </c>
      <c r="S1361" s="2" t="s">
        <v>11964</v>
      </c>
      <c r="T1361" s="2" t="s">
        <v>11965</v>
      </c>
      <c r="U1361" s="8" t="s">
        <v>11966</v>
      </c>
    </row>
    <row r="1362" spans="1:21" ht="45" customHeight="1" x14ac:dyDescent="0.25">
      <c r="A1362" s="7" t="s">
        <v>11967</v>
      </c>
      <c r="B1362" s="2" t="s">
        <v>11968</v>
      </c>
      <c r="C1362" s="2" t="s">
        <v>8563</v>
      </c>
      <c r="D1362" s="4">
        <v>6850</v>
      </c>
      <c r="E1362" s="4">
        <v>11990</v>
      </c>
      <c r="F1362" s="5">
        <v>0.43</v>
      </c>
      <c r="G1362" s="2">
        <v>3.9</v>
      </c>
      <c r="H1362" s="3">
        <v>144</v>
      </c>
      <c r="I1362" s="3">
        <f>(Table3[[#This Row],[actual_price]]-Table3[[#This Row],[discounted_price]])/Table3[[#This Row],[actual_price]]*100</f>
        <v>42.869057547956629</v>
      </c>
      <c r="J1362" s="3" t="str">
        <f>IF(Table3[[#This Row],[Discount %'[Calculated']]]&gt;=50,"Yes", "No")</f>
        <v>No</v>
      </c>
      <c r="K1362" s="3">
        <f>Table3[[#This Row],[actual_price]]*Table3[[#This Row],[rating]]</f>
        <v>46761</v>
      </c>
      <c r="L1362" s="3" t="str">
        <f>IF(Table3[[#This Row],[discounted_price]]&lt;200, "&lt;$200", IF(Table3[[#This Row],[discounted_price]]&lt;=500, "$200-$500", "&gt;$500" ))</f>
        <v>&gt;$500</v>
      </c>
      <c r="M1362" s="3">
        <f>Table3[[#This Row],[rating]]+(Table3[[#This Row],[rating_count]]/1000)</f>
        <v>4.0439999999999996</v>
      </c>
      <c r="N1362" s="2" t="s">
        <v>11969</v>
      </c>
      <c r="O1362" s="2" t="s">
        <v>11970</v>
      </c>
      <c r="P1362" s="2" t="s">
        <v>11971</v>
      </c>
      <c r="Q1362" s="2" t="s">
        <v>11972</v>
      </c>
      <c r="R1362" s="2" t="s">
        <v>11973</v>
      </c>
      <c r="S1362" s="2" t="s">
        <v>11974</v>
      </c>
      <c r="T1362" s="2" t="s">
        <v>11975</v>
      </c>
      <c r="U1362" s="8" t="s">
        <v>11976</v>
      </c>
    </row>
    <row r="1363" spans="1:21" ht="45" customHeight="1" x14ac:dyDescent="0.25">
      <c r="A1363" s="7" t="s">
        <v>11977</v>
      </c>
      <c r="B1363" s="2" t="s">
        <v>11978</v>
      </c>
      <c r="C1363" s="2" t="s">
        <v>8721</v>
      </c>
      <c r="D1363" s="4">
        <v>2699</v>
      </c>
      <c r="E1363" s="4">
        <v>3799</v>
      </c>
      <c r="F1363" s="5">
        <v>0.28999999999999998</v>
      </c>
      <c r="G1363" s="2">
        <v>4</v>
      </c>
      <c r="H1363" s="3">
        <v>727</v>
      </c>
      <c r="I1363" s="3">
        <f>(Table3[[#This Row],[actual_price]]-Table3[[#This Row],[discounted_price]])/Table3[[#This Row],[actual_price]]*100</f>
        <v>28.954988154777574</v>
      </c>
      <c r="J1363" s="3" t="str">
        <f>IF(Table3[[#This Row],[Discount %'[Calculated']]]&gt;=50,"Yes", "No")</f>
        <v>No</v>
      </c>
      <c r="K1363" s="3">
        <f>Table3[[#This Row],[actual_price]]*Table3[[#This Row],[rating]]</f>
        <v>15196</v>
      </c>
      <c r="L1363" s="3" t="str">
        <f>IF(Table3[[#This Row],[discounted_price]]&lt;200, "&lt;$200", IF(Table3[[#This Row],[discounted_price]]&lt;=500, "$200-$500", "&gt;$500" ))</f>
        <v>&gt;$500</v>
      </c>
      <c r="M1363" s="3">
        <f>Table3[[#This Row],[rating]]+(Table3[[#This Row],[rating_count]]/1000)</f>
        <v>4.7270000000000003</v>
      </c>
      <c r="N1363" s="2" t="s">
        <v>11979</v>
      </c>
      <c r="O1363" s="2" t="s">
        <v>11980</v>
      </c>
      <c r="P1363" s="2" t="s">
        <v>11981</v>
      </c>
      <c r="Q1363" s="2" t="s">
        <v>11982</v>
      </c>
      <c r="R1363" s="2" t="s">
        <v>11983</v>
      </c>
      <c r="S1363" s="2" t="s">
        <v>11984</v>
      </c>
      <c r="T1363" s="2" t="s">
        <v>11985</v>
      </c>
      <c r="U1363" s="8" t="s">
        <v>11986</v>
      </c>
    </row>
    <row r="1364" spans="1:21" ht="45" customHeight="1" x14ac:dyDescent="0.25">
      <c r="A1364" s="7" t="s">
        <v>11987</v>
      </c>
      <c r="B1364" s="2" t="s">
        <v>11988</v>
      </c>
      <c r="C1364" s="2" t="s">
        <v>11989</v>
      </c>
      <c r="D1364" s="2">
        <v>899</v>
      </c>
      <c r="E1364" s="4">
        <v>1999</v>
      </c>
      <c r="F1364" s="5">
        <v>0.55000000000000004</v>
      </c>
      <c r="G1364" s="2">
        <v>4</v>
      </c>
      <c r="H1364" s="3">
        <v>832</v>
      </c>
      <c r="I1364" s="3">
        <f>(Table3[[#This Row],[actual_price]]-Table3[[#This Row],[discounted_price]])/Table3[[#This Row],[actual_price]]*100</f>
        <v>55.027513756878442</v>
      </c>
      <c r="J1364" s="3" t="str">
        <f>IF(Table3[[#This Row],[Discount %'[Calculated']]]&gt;=50,"Yes", "No")</f>
        <v>Yes</v>
      </c>
      <c r="K1364" s="3">
        <f>Table3[[#This Row],[actual_price]]*Table3[[#This Row],[rating]]</f>
        <v>7996</v>
      </c>
      <c r="L1364" s="3" t="str">
        <f>IF(Table3[[#This Row],[discounted_price]]&lt;200, "&lt;$200", IF(Table3[[#This Row],[discounted_price]]&lt;=500, "$200-$500", "&gt;$500" ))</f>
        <v>&gt;$500</v>
      </c>
      <c r="M1364" s="3">
        <f>Table3[[#This Row],[rating]]+(Table3[[#This Row],[rating_count]]/1000)</f>
        <v>4.8319999999999999</v>
      </c>
      <c r="N1364" s="2" t="s">
        <v>11990</v>
      </c>
      <c r="O1364" s="2" t="s">
        <v>11991</v>
      </c>
      <c r="P1364" s="2" t="s">
        <v>11992</v>
      </c>
      <c r="Q1364" s="2" t="s">
        <v>11993</v>
      </c>
      <c r="R1364" s="2" t="s">
        <v>11994</v>
      </c>
      <c r="S1364" s="2" t="s">
        <v>11995</v>
      </c>
      <c r="T1364" s="2" t="s">
        <v>11996</v>
      </c>
      <c r="U1364" s="8" t="s">
        <v>11997</v>
      </c>
    </row>
    <row r="1365" spans="1:21" ht="45" customHeight="1" x14ac:dyDescent="0.25">
      <c r="A1365" s="7" t="s">
        <v>11998</v>
      </c>
      <c r="B1365" s="2" t="s">
        <v>11999</v>
      </c>
      <c r="C1365" s="2" t="s">
        <v>8563</v>
      </c>
      <c r="D1365" s="4">
        <v>1090</v>
      </c>
      <c r="E1365" s="4">
        <v>2999</v>
      </c>
      <c r="F1365" s="5">
        <v>0.64</v>
      </c>
      <c r="G1365" s="2">
        <v>3.5</v>
      </c>
      <c r="H1365" s="3">
        <v>57</v>
      </c>
      <c r="I1365" s="3">
        <f>(Table3[[#This Row],[actual_price]]-Table3[[#This Row],[discounted_price]])/Table3[[#This Row],[actual_price]]*100</f>
        <v>63.654551517172386</v>
      </c>
      <c r="J1365" s="3" t="str">
        <f>IF(Table3[[#This Row],[Discount %'[Calculated']]]&gt;=50,"Yes", "No")</f>
        <v>Yes</v>
      </c>
      <c r="K1365" s="3">
        <f>Table3[[#This Row],[actual_price]]*Table3[[#This Row],[rating]]</f>
        <v>10496.5</v>
      </c>
      <c r="L1365" s="3" t="str">
        <f>IF(Table3[[#This Row],[discounted_price]]&lt;200, "&lt;$200", IF(Table3[[#This Row],[discounted_price]]&lt;=500, "$200-$500", "&gt;$500" ))</f>
        <v>&gt;$500</v>
      </c>
      <c r="M1365" s="3">
        <f>Table3[[#This Row],[rating]]+(Table3[[#This Row],[rating_count]]/1000)</f>
        <v>3.5569999999999999</v>
      </c>
      <c r="N1365" s="2" t="s">
        <v>12000</v>
      </c>
      <c r="O1365" s="2" t="s">
        <v>12001</v>
      </c>
      <c r="P1365" s="2" t="s">
        <v>12002</v>
      </c>
      <c r="Q1365" s="2" t="s">
        <v>12003</v>
      </c>
      <c r="R1365" s="2" t="s">
        <v>12004</v>
      </c>
      <c r="S1365" s="2" t="s">
        <v>12005</v>
      </c>
      <c r="T1365" s="2" t="s">
        <v>12006</v>
      </c>
      <c r="U1365" s="8" t="s">
        <v>12007</v>
      </c>
    </row>
    <row r="1366" spans="1:21" ht="45" customHeight="1" x14ac:dyDescent="0.25">
      <c r="A1366" s="7" t="s">
        <v>12008</v>
      </c>
      <c r="B1366" s="2" t="s">
        <v>12009</v>
      </c>
      <c r="C1366" s="2" t="s">
        <v>8585</v>
      </c>
      <c r="D1366" s="2">
        <v>295</v>
      </c>
      <c r="E1366" s="2">
        <v>599</v>
      </c>
      <c r="F1366" s="5">
        <v>0.51</v>
      </c>
      <c r="G1366" s="2">
        <v>4</v>
      </c>
      <c r="H1366" s="3">
        <v>1644</v>
      </c>
      <c r="I1366" s="3">
        <f>(Table3[[#This Row],[actual_price]]-Table3[[#This Row],[discounted_price]])/Table3[[#This Row],[actual_price]]*100</f>
        <v>50.751252086811348</v>
      </c>
      <c r="J1366" s="3" t="str">
        <f>IF(Table3[[#This Row],[Discount %'[Calculated']]]&gt;=50,"Yes", "No")</f>
        <v>Yes</v>
      </c>
      <c r="K1366" s="3">
        <f>Table3[[#This Row],[actual_price]]*Table3[[#This Row],[rating]]</f>
        <v>2396</v>
      </c>
      <c r="L1366" s="3" t="str">
        <f>IF(Table3[[#This Row],[discounted_price]]&lt;200, "&lt;$200", IF(Table3[[#This Row],[discounted_price]]&lt;=500, "$200-$500", "&gt;$500" ))</f>
        <v>$200-$500</v>
      </c>
      <c r="M1366" s="3">
        <f>Table3[[#This Row],[rating]]+(Table3[[#This Row],[rating_count]]/1000)</f>
        <v>5.6440000000000001</v>
      </c>
      <c r="N1366" s="2" t="s">
        <v>12010</v>
      </c>
      <c r="O1366" s="2" t="s">
        <v>12011</v>
      </c>
      <c r="P1366" s="2" t="s">
        <v>12012</v>
      </c>
      <c r="Q1366" s="2" t="s">
        <v>12013</v>
      </c>
      <c r="R1366" s="2" t="s">
        <v>12014</v>
      </c>
      <c r="S1366" s="2" t="s">
        <v>12015</v>
      </c>
      <c r="T1366" s="2" t="s">
        <v>12016</v>
      </c>
      <c r="U1366" s="8" t="s">
        <v>12017</v>
      </c>
    </row>
    <row r="1367" spans="1:21" ht="45" customHeight="1" x14ac:dyDescent="0.25">
      <c r="A1367" s="7" t="s">
        <v>12018</v>
      </c>
      <c r="B1367" s="2" t="s">
        <v>12019</v>
      </c>
      <c r="C1367" s="2" t="s">
        <v>8762</v>
      </c>
      <c r="D1367" s="2">
        <v>479</v>
      </c>
      <c r="E1367" s="4">
        <v>1999</v>
      </c>
      <c r="F1367" s="5">
        <v>0.76</v>
      </c>
      <c r="G1367" s="2">
        <v>3.4</v>
      </c>
      <c r="H1367" s="3">
        <v>1066</v>
      </c>
      <c r="I1367" s="3">
        <f>(Table3[[#This Row],[actual_price]]-Table3[[#This Row],[discounted_price]])/Table3[[#This Row],[actual_price]]*100</f>
        <v>76.038019009504751</v>
      </c>
      <c r="J1367" s="3" t="str">
        <f>IF(Table3[[#This Row],[Discount %'[Calculated']]]&gt;=50,"Yes", "No")</f>
        <v>Yes</v>
      </c>
      <c r="K1367" s="3">
        <f>Table3[[#This Row],[actual_price]]*Table3[[#This Row],[rating]]</f>
        <v>6796.5999999999995</v>
      </c>
      <c r="L1367" s="3" t="str">
        <f>IF(Table3[[#This Row],[discounted_price]]&lt;200, "&lt;$200", IF(Table3[[#This Row],[discounted_price]]&lt;=500, "$200-$500", "&gt;$500" ))</f>
        <v>$200-$500</v>
      </c>
      <c r="M1367" s="3">
        <f>Table3[[#This Row],[rating]]+(Table3[[#This Row],[rating_count]]/1000)</f>
        <v>4.4660000000000002</v>
      </c>
      <c r="N1367" s="2" t="s">
        <v>12020</v>
      </c>
      <c r="O1367" s="2" t="s">
        <v>12021</v>
      </c>
      <c r="P1367" s="2" t="s">
        <v>12022</v>
      </c>
      <c r="Q1367" s="2" t="s">
        <v>12023</v>
      </c>
      <c r="R1367" s="2" t="s">
        <v>12024</v>
      </c>
      <c r="S1367" s="2" t="s">
        <v>12025</v>
      </c>
      <c r="T1367" s="2" t="s">
        <v>12026</v>
      </c>
      <c r="U1367" s="8" t="s">
        <v>12027</v>
      </c>
    </row>
    <row r="1368" spans="1:21" ht="45" customHeight="1" x14ac:dyDescent="0.25">
      <c r="A1368" s="7" t="s">
        <v>12028</v>
      </c>
      <c r="B1368" s="2" t="s">
        <v>12029</v>
      </c>
      <c r="C1368" s="2" t="s">
        <v>8721</v>
      </c>
      <c r="D1368" s="4">
        <v>2949</v>
      </c>
      <c r="E1368" s="4">
        <v>4849</v>
      </c>
      <c r="F1368" s="5">
        <v>0.39</v>
      </c>
      <c r="G1368" s="2">
        <v>4.2</v>
      </c>
      <c r="H1368" s="3">
        <v>7968</v>
      </c>
      <c r="I1368" s="3">
        <f>(Table3[[#This Row],[actual_price]]-Table3[[#This Row],[discounted_price]])/Table3[[#This Row],[actual_price]]*100</f>
        <v>39.183336770468138</v>
      </c>
      <c r="J1368" s="3" t="str">
        <f>IF(Table3[[#This Row],[Discount %'[Calculated']]]&gt;=50,"Yes", "No")</f>
        <v>No</v>
      </c>
      <c r="K1368" s="3">
        <f>Table3[[#This Row],[actual_price]]*Table3[[#This Row],[rating]]</f>
        <v>20365.8</v>
      </c>
      <c r="L1368" s="3" t="str">
        <f>IF(Table3[[#This Row],[discounted_price]]&lt;200, "&lt;$200", IF(Table3[[#This Row],[discounted_price]]&lt;=500, "$200-$500", "&gt;$500" ))</f>
        <v>&gt;$500</v>
      </c>
      <c r="M1368" s="3">
        <f>Table3[[#This Row],[rating]]+(Table3[[#This Row],[rating_count]]/1000)</f>
        <v>12.167999999999999</v>
      </c>
      <c r="N1368" s="2" t="s">
        <v>12030</v>
      </c>
      <c r="O1368" s="2" t="s">
        <v>12031</v>
      </c>
      <c r="P1368" s="2" t="s">
        <v>12032</v>
      </c>
      <c r="Q1368" s="2" t="s">
        <v>12033</v>
      </c>
      <c r="R1368" s="2" t="s">
        <v>12034</v>
      </c>
      <c r="S1368" s="2" t="s">
        <v>12035</v>
      </c>
      <c r="T1368" s="2" t="s">
        <v>12036</v>
      </c>
      <c r="U1368" s="8" t="s">
        <v>12037</v>
      </c>
    </row>
    <row r="1369" spans="1:21" ht="45" customHeight="1" x14ac:dyDescent="0.25">
      <c r="A1369" s="7" t="s">
        <v>12038</v>
      </c>
      <c r="B1369" s="2" t="s">
        <v>12039</v>
      </c>
      <c r="C1369" s="2" t="s">
        <v>8844</v>
      </c>
      <c r="D1369" s="2">
        <v>335</v>
      </c>
      <c r="E1369" s="2">
        <v>510</v>
      </c>
      <c r="F1369" s="5">
        <v>0.34</v>
      </c>
      <c r="G1369" s="2">
        <v>3.8</v>
      </c>
      <c r="H1369" s="3">
        <v>3195</v>
      </c>
      <c r="I1369" s="3">
        <f>(Table3[[#This Row],[actual_price]]-Table3[[#This Row],[discounted_price]])/Table3[[#This Row],[actual_price]]*100</f>
        <v>34.313725490196077</v>
      </c>
      <c r="J1369" s="3" t="str">
        <f>IF(Table3[[#This Row],[Discount %'[Calculated']]]&gt;=50,"Yes", "No")</f>
        <v>No</v>
      </c>
      <c r="K1369" s="3">
        <f>Table3[[#This Row],[actual_price]]*Table3[[#This Row],[rating]]</f>
        <v>1938</v>
      </c>
      <c r="L1369" s="3" t="str">
        <f>IF(Table3[[#This Row],[discounted_price]]&lt;200, "&lt;$200", IF(Table3[[#This Row],[discounted_price]]&lt;=500, "$200-$500", "&gt;$500" ))</f>
        <v>$200-$500</v>
      </c>
      <c r="M1369" s="3">
        <f>Table3[[#This Row],[rating]]+(Table3[[#This Row],[rating_count]]/1000)</f>
        <v>6.9949999999999992</v>
      </c>
      <c r="N1369" s="2" t="s">
        <v>12040</v>
      </c>
      <c r="O1369" s="2" t="s">
        <v>12041</v>
      </c>
      <c r="P1369" s="2" t="s">
        <v>12042</v>
      </c>
      <c r="Q1369" s="2" t="s">
        <v>12043</v>
      </c>
      <c r="R1369" s="2" t="s">
        <v>12044</v>
      </c>
      <c r="S1369" s="2" t="s">
        <v>12045</v>
      </c>
      <c r="T1369" s="2" t="s">
        <v>12046</v>
      </c>
      <c r="U1369" s="8" t="s">
        <v>12047</v>
      </c>
    </row>
    <row r="1370" spans="1:21" ht="45" customHeight="1" x14ac:dyDescent="0.25">
      <c r="A1370" s="7" t="s">
        <v>12048</v>
      </c>
      <c r="B1370" s="2" t="s">
        <v>12049</v>
      </c>
      <c r="C1370" s="2" t="s">
        <v>9612</v>
      </c>
      <c r="D1370" s="2">
        <v>293</v>
      </c>
      <c r="E1370" s="2">
        <v>499</v>
      </c>
      <c r="F1370" s="5">
        <v>0.41</v>
      </c>
      <c r="G1370" s="2">
        <v>4.0999999999999996</v>
      </c>
      <c r="H1370" s="3">
        <v>1456</v>
      </c>
      <c r="I1370" s="3">
        <f>(Table3[[#This Row],[actual_price]]-Table3[[#This Row],[discounted_price]])/Table3[[#This Row],[actual_price]]*100</f>
        <v>41.282565130260522</v>
      </c>
      <c r="J1370" s="3" t="str">
        <f>IF(Table3[[#This Row],[Discount %'[Calculated']]]&gt;=50,"Yes", "No")</f>
        <v>No</v>
      </c>
      <c r="K1370" s="3">
        <f>Table3[[#This Row],[actual_price]]*Table3[[#This Row],[rating]]</f>
        <v>2045.8999999999999</v>
      </c>
      <c r="L1370" s="3" t="str">
        <f>IF(Table3[[#This Row],[discounted_price]]&lt;200, "&lt;$200", IF(Table3[[#This Row],[discounted_price]]&lt;=500, "$200-$500", "&gt;$500" ))</f>
        <v>$200-$500</v>
      </c>
      <c r="M1370" s="3">
        <f>Table3[[#This Row],[rating]]+(Table3[[#This Row],[rating_count]]/1000)</f>
        <v>5.5559999999999992</v>
      </c>
      <c r="N1370" s="2" t="s">
        <v>12050</v>
      </c>
      <c r="O1370" s="2" t="s">
        <v>12051</v>
      </c>
      <c r="P1370" s="2" t="s">
        <v>12052</v>
      </c>
      <c r="Q1370" s="2" t="s">
        <v>12053</v>
      </c>
      <c r="R1370" s="2" t="s">
        <v>12054</v>
      </c>
      <c r="S1370" s="2" t="s">
        <v>12055</v>
      </c>
      <c r="T1370" s="2" t="s">
        <v>12056</v>
      </c>
      <c r="U1370" s="8" t="s">
        <v>12057</v>
      </c>
    </row>
    <row r="1371" spans="1:21" ht="45" customHeight="1" x14ac:dyDescent="0.25">
      <c r="A1371" s="7" t="s">
        <v>12058</v>
      </c>
      <c r="B1371" s="2" t="s">
        <v>12059</v>
      </c>
      <c r="C1371" s="2" t="s">
        <v>12060</v>
      </c>
      <c r="D1371" s="2">
        <v>599</v>
      </c>
      <c r="E1371" s="4">
        <v>1299</v>
      </c>
      <c r="F1371" s="5">
        <v>0.54</v>
      </c>
      <c r="G1371" s="2">
        <v>4.2</v>
      </c>
      <c r="H1371" s="3">
        <v>590</v>
      </c>
      <c r="I1371" s="3">
        <f>(Table3[[#This Row],[actual_price]]-Table3[[#This Row],[discounted_price]])/Table3[[#This Row],[actual_price]]*100</f>
        <v>53.887605850654353</v>
      </c>
      <c r="J1371" s="3" t="str">
        <f>IF(Table3[[#This Row],[Discount %'[Calculated']]]&gt;=50,"Yes", "No")</f>
        <v>Yes</v>
      </c>
      <c r="K1371" s="3">
        <f>Table3[[#This Row],[actual_price]]*Table3[[#This Row],[rating]]</f>
        <v>5455.8</v>
      </c>
      <c r="L1371" s="3" t="str">
        <f>IF(Table3[[#This Row],[discounted_price]]&lt;200, "&lt;$200", IF(Table3[[#This Row],[discounted_price]]&lt;=500, "$200-$500", "&gt;$500" ))</f>
        <v>&gt;$500</v>
      </c>
      <c r="M1371" s="3">
        <f>Table3[[#This Row],[rating]]+(Table3[[#This Row],[rating_count]]/1000)</f>
        <v>4.79</v>
      </c>
      <c r="N1371" s="2" t="s">
        <v>12061</v>
      </c>
      <c r="O1371" s="2" t="s">
        <v>12062</v>
      </c>
      <c r="P1371" s="2" t="s">
        <v>12063</v>
      </c>
      <c r="Q1371" s="2" t="s">
        <v>12064</v>
      </c>
      <c r="R1371" s="2" t="s">
        <v>12065</v>
      </c>
      <c r="S1371" s="2" t="s">
        <v>12066</v>
      </c>
      <c r="T1371" s="2" t="s">
        <v>12067</v>
      </c>
      <c r="U1371" s="8" t="s">
        <v>12068</v>
      </c>
    </row>
    <row r="1372" spans="1:21" ht="45" customHeight="1" x14ac:dyDescent="0.25">
      <c r="A1372" s="7" t="s">
        <v>12069</v>
      </c>
      <c r="B1372" s="2" t="s">
        <v>12070</v>
      </c>
      <c r="C1372" s="2" t="s">
        <v>9633</v>
      </c>
      <c r="D1372" s="2">
        <v>499</v>
      </c>
      <c r="E1372" s="2">
        <v>999</v>
      </c>
      <c r="F1372" s="5">
        <v>0.5</v>
      </c>
      <c r="G1372" s="2">
        <v>4.3</v>
      </c>
      <c r="H1372" s="3">
        <v>1436</v>
      </c>
      <c r="I1372" s="3">
        <f>(Table3[[#This Row],[actual_price]]-Table3[[#This Row],[discounted_price]])/Table3[[#This Row],[actual_price]]*100</f>
        <v>50.050050050050054</v>
      </c>
      <c r="J1372" s="3" t="str">
        <f>IF(Table3[[#This Row],[Discount %'[Calculated']]]&gt;=50,"Yes", "No")</f>
        <v>Yes</v>
      </c>
      <c r="K1372" s="3">
        <f>Table3[[#This Row],[actual_price]]*Table3[[#This Row],[rating]]</f>
        <v>4295.7</v>
      </c>
      <c r="L1372" s="3" t="str">
        <f>IF(Table3[[#This Row],[discounted_price]]&lt;200, "&lt;$200", IF(Table3[[#This Row],[discounted_price]]&lt;=500, "$200-$500", "&gt;$500" ))</f>
        <v>$200-$500</v>
      </c>
      <c r="M1372" s="3">
        <f>Table3[[#This Row],[rating]]+(Table3[[#This Row],[rating_count]]/1000)</f>
        <v>5.7359999999999998</v>
      </c>
      <c r="N1372" s="2" t="s">
        <v>12071</v>
      </c>
      <c r="O1372" s="2" t="s">
        <v>12072</v>
      </c>
      <c r="P1372" s="2" t="s">
        <v>12073</v>
      </c>
      <c r="Q1372" s="2" t="s">
        <v>12074</v>
      </c>
      <c r="R1372" s="2" t="s">
        <v>12075</v>
      </c>
      <c r="S1372" s="2" t="s">
        <v>12076</v>
      </c>
      <c r="T1372" s="2" t="s">
        <v>12077</v>
      </c>
      <c r="U1372" s="8" t="s">
        <v>12078</v>
      </c>
    </row>
    <row r="1373" spans="1:21" ht="45" customHeight="1" x14ac:dyDescent="0.25">
      <c r="A1373" s="7" t="s">
        <v>12079</v>
      </c>
      <c r="B1373" s="2" t="s">
        <v>12080</v>
      </c>
      <c r="C1373" s="2" t="s">
        <v>8699</v>
      </c>
      <c r="D1373" s="2">
        <v>849</v>
      </c>
      <c r="E1373" s="4">
        <v>1190</v>
      </c>
      <c r="F1373" s="5">
        <v>0.28999999999999998</v>
      </c>
      <c r="G1373" s="2">
        <v>4.2</v>
      </c>
      <c r="H1373" s="3">
        <v>4184</v>
      </c>
      <c r="I1373" s="3">
        <f>(Table3[[#This Row],[actual_price]]-Table3[[#This Row],[discounted_price]])/Table3[[#This Row],[actual_price]]*100</f>
        <v>28.655462184873947</v>
      </c>
      <c r="J1373" s="3" t="str">
        <f>IF(Table3[[#This Row],[Discount %'[Calculated']]]&gt;=50,"Yes", "No")</f>
        <v>No</v>
      </c>
      <c r="K1373" s="3">
        <f>Table3[[#This Row],[actual_price]]*Table3[[#This Row],[rating]]</f>
        <v>4998</v>
      </c>
      <c r="L1373" s="3" t="str">
        <f>IF(Table3[[#This Row],[discounted_price]]&lt;200, "&lt;$200", IF(Table3[[#This Row],[discounted_price]]&lt;=500, "$200-$500", "&gt;$500" ))</f>
        <v>&gt;$500</v>
      </c>
      <c r="M1373" s="3">
        <f>Table3[[#This Row],[rating]]+(Table3[[#This Row],[rating_count]]/1000)</f>
        <v>8.3840000000000003</v>
      </c>
      <c r="N1373" s="2" t="s">
        <v>12081</v>
      </c>
      <c r="O1373" s="2" t="s">
        <v>12082</v>
      </c>
      <c r="P1373" s="2" t="s">
        <v>12083</v>
      </c>
      <c r="Q1373" s="2" t="s">
        <v>12084</v>
      </c>
      <c r="R1373" s="2" t="s">
        <v>12085</v>
      </c>
      <c r="S1373" s="2" t="s">
        <v>12086</v>
      </c>
      <c r="T1373" s="2" t="s">
        <v>12087</v>
      </c>
      <c r="U1373" s="8" t="s">
        <v>12088</v>
      </c>
    </row>
    <row r="1374" spans="1:21" ht="45" customHeight="1" x14ac:dyDescent="0.25">
      <c r="A1374" s="7" t="s">
        <v>12089</v>
      </c>
      <c r="B1374" s="2" t="s">
        <v>12090</v>
      </c>
      <c r="C1374" s="2" t="s">
        <v>9612</v>
      </c>
      <c r="D1374" s="2">
        <v>249</v>
      </c>
      <c r="E1374" s="2">
        <v>400</v>
      </c>
      <c r="F1374" s="5">
        <v>0.38</v>
      </c>
      <c r="G1374" s="2">
        <v>4.0999999999999996</v>
      </c>
      <c r="H1374" s="3">
        <v>693</v>
      </c>
      <c r="I1374" s="3">
        <f>(Table3[[#This Row],[actual_price]]-Table3[[#This Row],[discounted_price]])/Table3[[#This Row],[actual_price]]*100</f>
        <v>37.75</v>
      </c>
      <c r="J1374" s="3" t="str">
        <f>IF(Table3[[#This Row],[Discount %'[Calculated']]]&gt;=50,"Yes", "No")</f>
        <v>No</v>
      </c>
      <c r="K1374" s="3">
        <f>Table3[[#This Row],[actual_price]]*Table3[[#This Row],[rating]]</f>
        <v>1639.9999999999998</v>
      </c>
      <c r="L1374" s="3" t="str">
        <f>IF(Table3[[#This Row],[discounted_price]]&lt;200, "&lt;$200", IF(Table3[[#This Row],[discounted_price]]&lt;=500, "$200-$500", "&gt;$500" ))</f>
        <v>$200-$500</v>
      </c>
      <c r="M1374" s="3">
        <f>Table3[[#This Row],[rating]]+(Table3[[#This Row],[rating_count]]/1000)</f>
        <v>4.7929999999999993</v>
      </c>
      <c r="N1374" s="2" t="s">
        <v>12091</v>
      </c>
      <c r="O1374" s="2" t="s">
        <v>12092</v>
      </c>
      <c r="P1374" s="2" t="s">
        <v>12093</v>
      </c>
      <c r="Q1374" s="2" t="s">
        <v>12094</v>
      </c>
      <c r="R1374" s="2" t="s">
        <v>12095</v>
      </c>
      <c r="S1374" s="2" t="s">
        <v>12096</v>
      </c>
      <c r="T1374" s="2" t="s">
        <v>12097</v>
      </c>
      <c r="U1374" s="8" t="s">
        <v>12098</v>
      </c>
    </row>
    <row r="1375" spans="1:21" ht="45" customHeight="1" x14ac:dyDescent="0.25">
      <c r="A1375" s="7" t="s">
        <v>12099</v>
      </c>
      <c r="B1375" s="2" t="s">
        <v>12100</v>
      </c>
      <c r="C1375" s="2" t="s">
        <v>9633</v>
      </c>
      <c r="D1375" s="2">
        <v>185</v>
      </c>
      <c r="E1375" s="2">
        <v>599</v>
      </c>
      <c r="F1375" s="5">
        <v>0.69</v>
      </c>
      <c r="G1375" s="2">
        <v>3.9</v>
      </c>
      <c r="H1375" s="3">
        <v>1306</v>
      </c>
      <c r="I1375" s="3">
        <f>(Table3[[#This Row],[actual_price]]-Table3[[#This Row],[discounted_price]])/Table3[[#This Row],[actual_price]]*100</f>
        <v>69.115191986644405</v>
      </c>
      <c r="J1375" s="3" t="str">
        <f>IF(Table3[[#This Row],[Discount %'[Calculated']]]&gt;=50,"Yes", "No")</f>
        <v>Yes</v>
      </c>
      <c r="K1375" s="3">
        <f>Table3[[#This Row],[actual_price]]*Table3[[#This Row],[rating]]</f>
        <v>2336.1</v>
      </c>
      <c r="L1375" s="3" t="str">
        <f>IF(Table3[[#This Row],[discounted_price]]&lt;200, "&lt;$200", IF(Table3[[#This Row],[discounted_price]]&lt;=500, "$200-$500", "&gt;$500" ))</f>
        <v>&lt;$200</v>
      </c>
      <c r="M1375" s="3">
        <f>Table3[[#This Row],[rating]]+(Table3[[#This Row],[rating_count]]/1000)</f>
        <v>5.2059999999999995</v>
      </c>
      <c r="N1375" s="2" t="s">
        <v>12101</v>
      </c>
      <c r="O1375" s="2" t="s">
        <v>12102</v>
      </c>
      <c r="P1375" s="2" t="s">
        <v>12103</v>
      </c>
      <c r="Q1375" s="2" t="s">
        <v>12104</v>
      </c>
      <c r="R1375" s="2" t="s">
        <v>12105</v>
      </c>
      <c r="S1375" s="2" t="s">
        <v>12106</v>
      </c>
      <c r="T1375" s="2" t="s">
        <v>12107</v>
      </c>
      <c r="U1375" s="8" t="s">
        <v>12108</v>
      </c>
    </row>
    <row r="1376" spans="1:21" ht="45" customHeight="1" x14ac:dyDescent="0.25">
      <c r="A1376" s="7" t="s">
        <v>12109</v>
      </c>
      <c r="B1376" s="2" t="s">
        <v>12110</v>
      </c>
      <c r="C1376" s="2" t="s">
        <v>8563</v>
      </c>
      <c r="D1376" s="2">
        <v>778</v>
      </c>
      <c r="E1376" s="2">
        <v>999</v>
      </c>
      <c r="F1376" s="5">
        <v>0.22</v>
      </c>
      <c r="G1376" s="2">
        <v>3.3</v>
      </c>
      <c r="H1376" s="3">
        <v>8</v>
      </c>
      <c r="I1376" s="3">
        <f>(Table3[[#This Row],[actual_price]]-Table3[[#This Row],[discounted_price]])/Table3[[#This Row],[actual_price]]*100</f>
        <v>22.122122122122121</v>
      </c>
      <c r="J1376" s="3" t="str">
        <f>IF(Table3[[#This Row],[Discount %'[Calculated']]]&gt;=50,"Yes", "No")</f>
        <v>No</v>
      </c>
      <c r="K1376" s="3">
        <f>Table3[[#This Row],[actual_price]]*Table3[[#This Row],[rating]]</f>
        <v>3296.7</v>
      </c>
      <c r="L1376" s="3" t="str">
        <f>IF(Table3[[#This Row],[discounted_price]]&lt;200, "&lt;$200", IF(Table3[[#This Row],[discounted_price]]&lt;=500, "$200-$500", "&gt;$500" ))</f>
        <v>&gt;$500</v>
      </c>
      <c r="M1376" s="3">
        <f>Table3[[#This Row],[rating]]+(Table3[[#This Row],[rating_count]]/1000)</f>
        <v>3.3079999999999998</v>
      </c>
      <c r="N1376" s="2" t="s">
        <v>12111</v>
      </c>
      <c r="O1376" s="2" t="s">
        <v>12112</v>
      </c>
      <c r="P1376" s="2" t="s">
        <v>12113</v>
      </c>
      <c r="Q1376" s="2" t="s">
        <v>12114</v>
      </c>
      <c r="R1376" s="2" t="s">
        <v>12115</v>
      </c>
      <c r="S1376" s="2" t="s">
        <v>12116</v>
      </c>
      <c r="T1376" s="2" t="s">
        <v>12117</v>
      </c>
      <c r="U1376" s="8" t="s">
        <v>12118</v>
      </c>
    </row>
    <row r="1377" spans="1:21" ht="45" customHeight="1" x14ac:dyDescent="0.25">
      <c r="A1377" s="7" t="s">
        <v>12119</v>
      </c>
      <c r="B1377" s="2" t="s">
        <v>12120</v>
      </c>
      <c r="C1377" s="2" t="s">
        <v>12121</v>
      </c>
      <c r="D1377" s="2">
        <v>279</v>
      </c>
      <c r="E1377" s="2">
        <v>699</v>
      </c>
      <c r="F1377" s="5">
        <v>0.6</v>
      </c>
      <c r="G1377" s="2">
        <v>4.3</v>
      </c>
      <c r="H1377" s="3">
        <v>2326</v>
      </c>
      <c r="I1377" s="3">
        <f>(Table3[[#This Row],[actual_price]]-Table3[[#This Row],[discounted_price]])/Table3[[#This Row],[actual_price]]*100</f>
        <v>60.085836909871247</v>
      </c>
      <c r="J1377" s="3" t="str">
        <f>IF(Table3[[#This Row],[Discount %'[Calculated']]]&gt;=50,"Yes", "No")</f>
        <v>Yes</v>
      </c>
      <c r="K1377" s="3">
        <f>Table3[[#This Row],[actual_price]]*Table3[[#This Row],[rating]]</f>
        <v>3005.7</v>
      </c>
      <c r="L1377" s="3" t="str">
        <f>IF(Table3[[#This Row],[discounted_price]]&lt;200, "&lt;$200", IF(Table3[[#This Row],[discounted_price]]&lt;=500, "$200-$500", "&gt;$500" ))</f>
        <v>$200-$500</v>
      </c>
      <c r="M1377" s="3">
        <f>Table3[[#This Row],[rating]]+(Table3[[#This Row],[rating_count]]/1000)</f>
        <v>6.6259999999999994</v>
      </c>
      <c r="N1377" s="2" t="s">
        <v>12122</v>
      </c>
      <c r="O1377" s="2" t="s">
        <v>12123</v>
      </c>
      <c r="P1377" s="2" t="s">
        <v>12124</v>
      </c>
      <c r="Q1377" s="2" t="s">
        <v>12125</v>
      </c>
      <c r="R1377" s="2" t="s">
        <v>12126</v>
      </c>
      <c r="S1377" s="2" t="s">
        <v>12127</v>
      </c>
      <c r="T1377" s="2" t="s">
        <v>12128</v>
      </c>
      <c r="U1377" s="8" t="s">
        <v>12129</v>
      </c>
    </row>
    <row r="1378" spans="1:21" ht="45" customHeight="1" x14ac:dyDescent="0.25">
      <c r="A1378" s="7" t="s">
        <v>12130</v>
      </c>
      <c r="B1378" s="2" t="s">
        <v>12131</v>
      </c>
      <c r="C1378" s="2" t="s">
        <v>9633</v>
      </c>
      <c r="D1378" s="2">
        <v>215</v>
      </c>
      <c r="E1378" s="4">
        <v>1499</v>
      </c>
      <c r="F1378" s="5">
        <v>0.86</v>
      </c>
      <c r="G1378" s="2">
        <v>3.9</v>
      </c>
      <c r="H1378" s="3">
        <v>1004</v>
      </c>
      <c r="I1378" s="3">
        <f>(Table3[[#This Row],[actual_price]]-Table3[[#This Row],[discounted_price]])/Table3[[#This Row],[actual_price]]*100</f>
        <v>85.657104736490993</v>
      </c>
      <c r="J1378" s="3" t="str">
        <f>IF(Table3[[#This Row],[Discount %'[Calculated']]]&gt;=50,"Yes", "No")</f>
        <v>Yes</v>
      </c>
      <c r="K1378" s="3">
        <f>Table3[[#This Row],[actual_price]]*Table3[[#This Row],[rating]]</f>
        <v>5846.0999999999995</v>
      </c>
      <c r="L1378" s="3" t="str">
        <f>IF(Table3[[#This Row],[discounted_price]]&lt;200, "&lt;$200", IF(Table3[[#This Row],[discounted_price]]&lt;=500, "$200-$500", "&gt;$500" ))</f>
        <v>$200-$500</v>
      </c>
      <c r="M1378" s="3">
        <f>Table3[[#This Row],[rating]]+(Table3[[#This Row],[rating_count]]/1000)</f>
        <v>4.9039999999999999</v>
      </c>
      <c r="N1378" s="2" t="s">
        <v>12132</v>
      </c>
      <c r="O1378" s="2" t="s">
        <v>12133</v>
      </c>
      <c r="P1378" s="2" t="s">
        <v>12134</v>
      </c>
      <c r="Q1378" s="2" t="s">
        <v>12135</v>
      </c>
      <c r="R1378" s="2" t="s">
        <v>12136</v>
      </c>
      <c r="S1378" s="2" t="s">
        <v>12137</v>
      </c>
      <c r="T1378" s="2" t="s">
        <v>12138</v>
      </c>
      <c r="U1378" s="8" t="s">
        <v>12139</v>
      </c>
    </row>
    <row r="1379" spans="1:21" ht="45" customHeight="1" x14ac:dyDescent="0.25">
      <c r="A1379" s="7" t="s">
        <v>12140</v>
      </c>
      <c r="B1379" s="2" t="s">
        <v>12141</v>
      </c>
      <c r="C1379" s="2" t="s">
        <v>8699</v>
      </c>
      <c r="D1379" s="2">
        <v>889</v>
      </c>
      <c r="E1379" s="4">
        <v>1295</v>
      </c>
      <c r="F1379" s="5">
        <v>0.31</v>
      </c>
      <c r="G1379" s="2">
        <v>4.3</v>
      </c>
      <c r="H1379" s="3">
        <v>6400</v>
      </c>
      <c r="I1379" s="3">
        <f>(Table3[[#This Row],[actual_price]]-Table3[[#This Row],[discounted_price]])/Table3[[#This Row],[actual_price]]*100</f>
        <v>31.351351351351354</v>
      </c>
      <c r="J1379" s="3" t="str">
        <f>IF(Table3[[#This Row],[Discount %'[Calculated']]]&gt;=50,"Yes", "No")</f>
        <v>No</v>
      </c>
      <c r="K1379" s="3">
        <f>Table3[[#This Row],[actual_price]]*Table3[[#This Row],[rating]]</f>
        <v>5568.5</v>
      </c>
      <c r="L1379" s="3" t="str">
        <f>IF(Table3[[#This Row],[discounted_price]]&lt;200, "&lt;$200", IF(Table3[[#This Row],[discounted_price]]&lt;=500, "$200-$500", "&gt;$500" ))</f>
        <v>&gt;$500</v>
      </c>
      <c r="M1379" s="3">
        <f>Table3[[#This Row],[rating]]+(Table3[[#This Row],[rating_count]]/1000)</f>
        <v>10.7</v>
      </c>
      <c r="N1379" s="2" t="s">
        <v>12142</v>
      </c>
      <c r="O1379" s="2" t="s">
        <v>12143</v>
      </c>
      <c r="P1379" s="2" t="s">
        <v>12144</v>
      </c>
      <c r="Q1379" s="2" t="s">
        <v>12145</v>
      </c>
      <c r="R1379" s="2" t="s">
        <v>12146</v>
      </c>
      <c r="S1379" s="2" t="s">
        <v>12147</v>
      </c>
      <c r="T1379" s="2" t="s">
        <v>12148</v>
      </c>
      <c r="U1379" s="8" t="s">
        <v>12149</v>
      </c>
    </row>
    <row r="1380" spans="1:21" ht="45" customHeight="1" x14ac:dyDescent="0.25">
      <c r="A1380" s="7" t="s">
        <v>12150</v>
      </c>
      <c r="B1380" s="2" t="s">
        <v>12151</v>
      </c>
      <c r="C1380" s="2" t="s">
        <v>8721</v>
      </c>
      <c r="D1380" s="4">
        <v>1449</v>
      </c>
      <c r="E1380" s="4">
        <v>4999</v>
      </c>
      <c r="F1380" s="5">
        <v>0.71</v>
      </c>
      <c r="G1380" s="2">
        <v>3.6</v>
      </c>
      <c r="H1380" s="3">
        <v>63</v>
      </c>
      <c r="I1380" s="3">
        <f>(Table3[[#This Row],[actual_price]]-Table3[[#This Row],[discounted_price]])/Table3[[#This Row],[actual_price]]*100</f>
        <v>71.014202840568117</v>
      </c>
      <c r="J1380" s="3" t="str">
        <f>IF(Table3[[#This Row],[Discount %'[Calculated']]]&gt;=50,"Yes", "No")</f>
        <v>Yes</v>
      </c>
      <c r="K1380" s="3">
        <f>Table3[[#This Row],[actual_price]]*Table3[[#This Row],[rating]]</f>
        <v>17996.400000000001</v>
      </c>
      <c r="L1380" s="3" t="str">
        <f>IF(Table3[[#This Row],[discounted_price]]&lt;200, "&lt;$200", IF(Table3[[#This Row],[discounted_price]]&lt;=500, "$200-$500", "&gt;$500" ))</f>
        <v>&gt;$500</v>
      </c>
      <c r="M1380" s="3">
        <f>Table3[[#This Row],[rating]]+(Table3[[#This Row],[rating_count]]/1000)</f>
        <v>3.6630000000000003</v>
      </c>
      <c r="N1380" s="2" t="s">
        <v>12152</v>
      </c>
      <c r="O1380" s="2" t="s">
        <v>12153</v>
      </c>
      <c r="P1380" s="2" t="s">
        <v>12154</v>
      </c>
      <c r="Q1380" s="2" t="s">
        <v>12155</v>
      </c>
      <c r="R1380" s="2" t="s">
        <v>12156</v>
      </c>
      <c r="S1380" s="2" t="s">
        <v>12157</v>
      </c>
      <c r="T1380" s="2" t="s">
        <v>12158</v>
      </c>
      <c r="U1380" s="8" t="s">
        <v>12159</v>
      </c>
    </row>
    <row r="1381" spans="1:21" ht="45" customHeight="1" x14ac:dyDescent="0.25">
      <c r="A1381" s="7" t="s">
        <v>12160</v>
      </c>
      <c r="B1381" s="2" t="s">
        <v>12161</v>
      </c>
      <c r="C1381" s="2" t="s">
        <v>8721</v>
      </c>
      <c r="D1381" s="4">
        <v>1190</v>
      </c>
      <c r="E1381" s="4">
        <v>2550</v>
      </c>
      <c r="F1381" s="5">
        <v>0.53</v>
      </c>
      <c r="G1381" s="2">
        <v>3.8</v>
      </c>
      <c r="H1381" s="3">
        <v>1181</v>
      </c>
      <c r="I1381" s="3">
        <f>(Table3[[#This Row],[actual_price]]-Table3[[#This Row],[discounted_price]])/Table3[[#This Row],[actual_price]]*100</f>
        <v>53.333333333333336</v>
      </c>
      <c r="J1381" s="3" t="str">
        <f>IF(Table3[[#This Row],[Discount %'[Calculated']]]&gt;=50,"Yes", "No")</f>
        <v>Yes</v>
      </c>
      <c r="K1381" s="3">
        <f>Table3[[#This Row],[actual_price]]*Table3[[#This Row],[rating]]</f>
        <v>9690</v>
      </c>
      <c r="L1381" s="3" t="str">
        <f>IF(Table3[[#This Row],[discounted_price]]&lt;200, "&lt;$200", IF(Table3[[#This Row],[discounted_price]]&lt;=500, "$200-$500", "&gt;$500" ))</f>
        <v>&gt;$500</v>
      </c>
      <c r="M1381" s="3">
        <f>Table3[[#This Row],[rating]]+(Table3[[#This Row],[rating_count]]/1000)</f>
        <v>4.9809999999999999</v>
      </c>
      <c r="N1381" s="2" t="s">
        <v>12162</v>
      </c>
      <c r="O1381" s="2" t="s">
        <v>12163</v>
      </c>
      <c r="P1381" s="2" t="s">
        <v>12164</v>
      </c>
      <c r="Q1381" s="2" t="s">
        <v>12165</v>
      </c>
      <c r="R1381" s="2" t="s">
        <v>12166</v>
      </c>
      <c r="S1381" s="2" t="s">
        <v>12167</v>
      </c>
      <c r="T1381" s="2" t="s">
        <v>12168</v>
      </c>
      <c r="U1381" s="8" t="s">
        <v>12169</v>
      </c>
    </row>
    <row r="1382" spans="1:21" ht="45" customHeight="1" x14ac:dyDescent="0.25">
      <c r="A1382" s="7" t="s">
        <v>12170</v>
      </c>
      <c r="B1382" s="2" t="s">
        <v>12171</v>
      </c>
      <c r="C1382" s="2" t="s">
        <v>10094</v>
      </c>
      <c r="D1382" s="4">
        <v>1799</v>
      </c>
      <c r="E1382" s="4">
        <v>1950</v>
      </c>
      <c r="F1382" s="5">
        <v>0.08</v>
      </c>
      <c r="G1382" s="2">
        <v>3.9</v>
      </c>
      <c r="H1382" s="3">
        <v>1888</v>
      </c>
      <c r="I1382" s="3">
        <f>(Table3[[#This Row],[actual_price]]-Table3[[#This Row],[discounted_price]])/Table3[[#This Row],[actual_price]]*100</f>
        <v>7.7435897435897436</v>
      </c>
      <c r="J1382" s="3" t="str">
        <f>IF(Table3[[#This Row],[Discount %'[Calculated']]]&gt;=50,"Yes", "No")</f>
        <v>No</v>
      </c>
      <c r="K1382" s="3">
        <f>Table3[[#This Row],[actual_price]]*Table3[[#This Row],[rating]]</f>
        <v>7605</v>
      </c>
      <c r="L1382" s="3" t="str">
        <f>IF(Table3[[#This Row],[discounted_price]]&lt;200, "&lt;$200", IF(Table3[[#This Row],[discounted_price]]&lt;=500, "$200-$500", "&gt;$500" ))</f>
        <v>&gt;$500</v>
      </c>
      <c r="M1382" s="3">
        <f>Table3[[#This Row],[rating]]+(Table3[[#This Row],[rating_count]]/1000)</f>
        <v>5.7880000000000003</v>
      </c>
      <c r="N1382" s="2" t="s">
        <v>12172</v>
      </c>
      <c r="O1382" s="2" t="s">
        <v>12173</v>
      </c>
      <c r="P1382" s="2" t="s">
        <v>12174</v>
      </c>
      <c r="Q1382" s="2" t="s">
        <v>12175</v>
      </c>
      <c r="R1382" s="2" t="s">
        <v>12176</v>
      </c>
      <c r="S1382" s="2" t="s">
        <v>12177</v>
      </c>
      <c r="T1382" s="2" t="s">
        <v>12178</v>
      </c>
      <c r="U1382" s="8" t="s">
        <v>12179</v>
      </c>
    </row>
    <row r="1383" spans="1:21" ht="45" customHeight="1" x14ac:dyDescent="0.25">
      <c r="A1383" s="7" t="s">
        <v>12180</v>
      </c>
      <c r="B1383" s="2" t="s">
        <v>12181</v>
      </c>
      <c r="C1383" s="2" t="s">
        <v>8710</v>
      </c>
      <c r="D1383" s="4">
        <v>6120</v>
      </c>
      <c r="E1383" s="4">
        <v>8478</v>
      </c>
      <c r="F1383" s="5">
        <v>0.28000000000000003</v>
      </c>
      <c r="G1383" s="2">
        <v>4.5999999999999996</v>
      </c>
      <c r="H1383" s="3">
        <v>6550</v>
      </c>
      <c r="I1383" s="3">
        <f>(Table3[[#This Row],[actual_price]]-Table3[[#This Row],[discounted_price]])/Table3[[#This Row],[actual_price]]*100</f>
        <v>27.813163481953289</v>
      </c>
      <c r="J1383" s="3" t="str">
        <f>IF(Table3[[#This Row],[Discount %'[Calculated']]]&gt;=50,"Yes", "No")</f>
        <v>No</v>
      </c>
      <c r="K1383" s="3">
        <f>Table3[[#This Row],[actual_price]]*Table3[[#This Row],[rating]]</f>
        <v>38998.799999999996</v>
      </c>
      <c r="L1383" s="3" t="str">
        <f>IF(Table3[[#This Row],[discounted_price]]&lt;200, "&lt;$200", IF(Table3[[#This Row],[discounted_price]]&lt;=500, "$200-$500", "&gt;$500" ))</f>
        <v>&gt;$500</v>
      </c>
      <c r="M1383" s="3">
        <f>Table3[[#This Row],[rating]]+(Table3[[#This Row],[rating_count]]/1000)</f>
        <v>11.149999999999999</v>
      </c>
      <c r="N1383" s="2" t="s">
        <v>12182</v>
      </c>
      <c r="O1383" s="2" t="s">
        <v>12183</v>
      </c>
      <c r="P1383" s="2" t="s">
        <v>12184</v>
      </c>
      <c r="Q1383" s="2" t="s">
        <v>12185</v>
      </c>
      <c r="R1383" s="2" t="s">
        <v>12186</v>
      </c>
      <c r="S1383" s="2" t="s">
        <v>12187</v>
      </c>
      <c r="T1383" s="2" t="s">
        <v>12188</v>
      </c>
      <c r="U1383" s="8" t="s">
        <v>12189</v>
      </c>
    </row>
    <row r="1384" spans="1:21" ht="45" customHeight="1" x14ac:dyDescent="0.25">
      <c r="A1384" s="7" t="s">
        <v>12190</v>
      </c>
      <c r="B1384" s="2" t="s">
        <v>12191</v>
      </c>
      <c r="C1384" s="2" t="s">
        <v>8710</v>
      </c>
      <c r="D1384" s="4">
        <v>1799</v>
      </c>
      <c r="E1384" s="4">
        <v>3299</v>
      </c>
      <c r="F1384" s="5">
        <v>0.45</v>
      </c>
      <c r="G1384" s="2">
        <v>3.8</v>
      </c>
      <c r="H1384" s="3">
        <v>1846</v>
      </c>
      <c r="I1384" s="3">
        <f>(Table3[[#This Row],[actual_price]]-Table3[[#This Row],[discounted_price]])/Table3[[#This Row],[actual_price]]*100</f>
        <v>45.468323734464988</v>
      </c>
      <c r="J1384" s="3" t="str">
        <f>IF(Table3[[#This Row],[Discount %'[Calculated']]]&gt;=50,"Yes", "No")</f>
        <v>No</v>
      </c>
      <c r="K1384" s="3">
        <f>Table3[[#This Row],[actual_price]]*Table3[[#This Row],[rating]]</f>
        <v>12536.199999999999</v>
      </c>
      <c r="L1384" s="3" t="str">
        <f>IF(Table3[[#This Row],[discounted_price]]&lt;200, "&lt;$200", IF(Table3[[#This Row],[discounted_price]]&lt;=500, "$200-$500", "&gt;$500" ))</f>
        <v>&gt;$500</v>
      </c>
      <c r="M1384" s="3">
        <f>Table3[[#This Row],[rating]]+(Table3[[#This Row],[rating_count]]/1000)</f>
        <v>5.6459999999999999</v>
      </c>
      <c r="N1384" s="2" t="s">
        <v>12192</v>
      </c>
      <c r="O1384" s="2" t="s">
        <v>12193</v>
      </c>
      <c r="P1384" s="2" t="s">
        <v>12194</v>
      </c>
      <c r="Q1384" s="2" t="s">
        <v>12195</v>
      </c>
      <c r="R1384" s="2" t="s">
        <v>12196</v>
      </c>
      <c r="S1384" s="2" t="s">
        <v>12197</v>
      </c>
      <c r="T1384" s="2" t="s">
        <v>12198</v>
      </c>
      <c r="U1384" s="8" t="s">
        <v>12199</v>
      </c>
    </row>
    <row r="1385" spans="1:21" ht="45" customHeight="1" x14ac:dyDescent="0.25">
      <c r="A1385" s="7" t="s">
        <v>12200</v>
      </c>
      <c r="B1385" s="2" t="s">
        <v>12201</v>
      </c>
      <c r="C1385" s="2" t="s">
        <v>8710</v>
      </c>
      <c r="D1385" s="4">
        <v>2199</v>
      </c>
      <c r="E1385" s="4">
        <v>3895</v>
      </c>
      <c r="F1385" s="5">
        <v>0.44</v>
      </c>
      <c r="G1385" s="2">
        <v>3.9</v>
      </c>
      <c r="H1385" s="3">
        <v>1085</v>
      </c>
      <c r="I1385" s="3">
        <f>(Table3[[#This Row],[actual_price]]-Table3[[#This Row],[discounted_price]])/Table3[[#This Row],[actual_price]]*100</f>
        <v>43.543003851091143</v>
      </c>
      <c r="J1385" s="3" t="str">
        <f>IF(Table3[[#This Row],[Discount %'[Calculated']]]&gt;=50,"Yes", "No")</f>
        <v>No</v>
      </c>
      <c r="K1385" s="3">
        <f>Table3[[#This Row],[actual_price]]*Table3[[#This Row],[rating]]</f>
        <v>15190.5</v>
      </c>
      <c r="L1385" s="3" t="str">
        <f>IF(Table3[[#This Row],[discounted_price]]&lt;200, "&lt;$200", IF(Table3[[#This Row],[discounted_price]]&lt;=500, "$200-$500", "&gt;$500" ))</f>
        <v>&gt;$500</v>
      </c>
      <c r="M1385" s="3">
        <f>Table3[[#This Row],[rating]]+(Table3[[#This Row],[rating_count]]/1000)</f>
        <v>4.9849999999999994</v>
      </c>
      <c r="N1385" s="2" t="s">
        <v>12202</v>
      </c>
      <c r="O1385" s="2" t="s">
        <v>12203</v>
      </c>
      <c r="P1385" s="2" t="s">
        <v>12204</v>
      </c>
      <c r="Q1385" s="2" t="s">
        <v>12205</v>
      </c>
      <c r="R1385" s="2" t="s">
        <v>12206</v>
      </c>
      <c r="S1385" s="2" t="s">
        <v>12207</v>
      </c>
      <c r="T1385" s="2" t="s">
        <v>12208</v>
      </c>
      <c r="U1385" s="8" t="s">
        <v>12209</v>
      </c>
    </row>
    <row r="1386" spans="1:21" ht="45" customHeight="1" x14ac:dyDescent="0.25">
      <c r="A1386" s="7" t="s">
        <v>12210</v>
      </c>
      <c r="B1386" s="2" t="s">
        <v>12211</v>
      </c>
      <c r="C1386" s="2" t="s">
        <v>9695</v>
      </c>
      <c r="D1386" s="4">
        <v>3685</v>
      </c>
      <c r="E1386" s="4">
        <v>5495</v>
      </c>
      <c r="F1386" s="5">
        <v>0.33</v>
      </c>
      <c r="G1386" s="2">
        <v>4.0999999999999996</v>
      </c>
      <c r="H1386" s="3">
        <v>290</v>
      </c>
      <c r="I1386" s="3">
        <f>(Table3[[#This Row],[actual_price]]-Table3[[#This Row],[discounted_price]])/Table3[[#This Row],[actual_price]]*100</f>
        <v>32.939035486806191</v>
      </c>
      <c r="J1386" s="3" t="str">
        <f>IF(Table3[[#This Row],[Discount %'[Calculated']]]&gt;=50,"Yes", "No")</f>
        <v>No</v>
      </c>
      <c r="K1386" s="3">
        <f>Table3[[#This Row],[actual_price]]*Table3[[#This Row],[rating]]</f>
        <v>22529.499999999996</v>
      </c>
      <c r="L1386" s="3" t="str">
        <f>IF(Table3[[#This Row],[discounted_price]]&lt;200, "&lt;$200", IF(Table3[[#This Row],[discounted_price]]&lt;=500, "$200-$500", "&gt;$500" ))</f>
        <v>&gt;$500</v>
      </c>
      <c r="M1386" s="3">
        <f>Table3[[#This Row],[rating]]+(Table3[[#This Row],[rating_count]]/1000)</f>
        <v>4.3899999999999997</v>
      </c>
      <c r="N1386" s="2" t="s">
        <v>12212</v>
      </c>
      <c r="O1386" s="2" t="s">
        <v>12213</v>
      </c>
      <c r="P1386" s="2" t="s">
        <v>12214</v>
      </c>
      <c r="Q1386" s="2" t="s">
        <v>12215</v>
      </c>
      <c r="R1386" s="2" t="s">
        <v>12216</v>
      </c>
      <c r="S1386" s="2" t="s">
        <v>12217</v>
      </c>
      <c r="T1386" s="2" t="s">
        <v>12218</v>
      </c>
      <c r="U1386" s="8" t="s">
        <v>12219</v>
      </c>
    </row>
    <row r="1387" spans="1:21" ht="45" customHeight="1" x14ac:dyDescent="0.25">
      <c r="A1387" s="7" t="s">
        <v>12220</v>
      </c>
      <c r="B1387" s="2" t="s">
        <v>12221</v>
      </c>
      <c r="C1387" s="2" t="s">
        <v>8938</v>
      </c>
      <c r="D1387" s="2">
        <v>649</v>
      </c>
      <c r="E1387" s="2">
        <v>999</v>
      </c>
      <c r="F1387" s="5">
        <v>0.35</v>
      </c>
      <c r="G1387" s="2">
        <v>3.6</v>
      </c>
      <c r="H1387" s="3">
        <v>4</v>
      </c>
      <c r="I1387" s="3">
        <f>(Table3[[#This Row],[actual_price]]-Table3[[#This Row],[discounted_price]])/Table3[[#This Row],[actual_price]]*100</f>
        <v>35.035035035035037</v>
      </c>
      <c r="J1387" s="3" t="str">
        <f>IF(Table3[[#This Row],[Discount %'[Calculated']]]&gt;=50,"Yes", "No")</f>
        <v>No</v>
      </c>
      <c r="K1387" s="3">
        <f>Table3[[#This Row],[actual_price]]*Table3[[#This Row],[rating]]</f>
        <v>3596.4</v>
      </c>
      <c r="L1387" s="3" t="str">
        <f>IF(Table3[[#This Row],[discounted_price]]&lt;200, "&lt;$200", IF(Table3[[#This Row],[discounted_price]]&lt;=500, "$200-$500", "&gt;$500" ))</f>
        <v>&gt;$500</v>
      </c>
      <c r="M1387" s="3">
        <f>Table3[[#This Row],[rating]]+(Table3[[#This Row],[rating_count]]/1000)</f>
        <v>3.6040000000000001</v>
      </c>
      <c r="N1387" s="2" t="s">
        <v>12222</v>
      </c>
      <c r="O1387" s="2" t="s">
        <v>12223</v>
      </c>
      <c r="P1387" s="2" t="s">
        <v>12224</v>
      </c>
      <c r="Q1387" s="2" t="s">
        <v>12225</v>
      </c>
      <c r="R1387" s="2" t="s">
        <v>12226</v>
      </c>
      <c r="S1387" s="2" t="s">
        <v>12227</v>
      </c>
      <c r="T1387" s="2" t="s">
        <v>12228</v>
      </c>
      <c r="U1387" s="8" t="s">
        <v>12229</v>
      </c>
    </row>
    <row r="1388" spans="1:21" ht="45" customHeight="1" x14ac:dyDescent="0.25">
      <c r="A1388" s="7" t="s">
        <v>12230</v>
      </c>
      <c r="B1388" s="2" t="s">
        <v>12231</v>
      </c>
      <c r="C1388" s="2" t="s">
        <v>10420</v>
      </c>
      <c r="D1388" s="4">
        <v>8599</v>
      </c>
      <c r="E1388" s="4">
        <v>8995</v>
      </c>
      <c r="F1388" s="5">
        <v>0.04</v>
      </c>
      <c r="G1388" s="2">
        <v>4.4000000000000004</v>
      </c>
      <c r="H1388" s="3">
        <v>9734</v>
      </c>
      <c r="I1388" s="3">
        <f>(Table3[[#This Row],[actual_price]]-Table3[[#This Row],[discounted_price]])/Table3[[#This Row],[actual_price]]*100</f>
        <v>4.4024458032240137</v>
      </c>
      <c r="J1388" s="3" t="str">
        <f>IF(Table3[[#This Row],[Discount %'[Calculated']]]&gt;=50,"Yes", "No")</f>
        <v>No</v>
      </c>
      <c r="K1388" s="3">
        <f>Table3[[#This Row],[actual_price]]*Table3[[#This Row],[rating]]</f>
        <v>39578</v>
      </c>
      <c r="L1388" s="3" t="str">
        <f>IF(Table3[[#This Row],[discounted_price]]&lt;200, "&lt;$200", IF(Table3[[#This Row],[discounted_price]]&lt;=500, "$200-$500", "&gt;$500" ))</f>
        <v>&gt;$500</v>
      </c>
      <c r="M1388" s="3">
        <f>Table3[[#This Row],[rating]]+(Table3[[#This Row],[rating_count]]/1000)</f>
        <v>14.134</v>
      </c>
      <c r="N1388" s="2" t="s">
        <v>12232</v>
      </c>
      <c r="O1388" s="2" t="s">
        <v>12233</v>
      </c>
      <c r="P1388" s="2" t="s">
        <v>12234</v>
      </c>
      <c r="Q1388" s="2" t="s">
        <v>12235</v>
      </c>
      <c r="R1388" s="2" t="s">
        <v>12236</v>
      </c>
      <c r="S1388" s="2" t="s">
        <v>12237</v>
      </c>
      <c r="T1388" s="2" t="s">
        <v>12238</v>
      </c>
      <c r="U1388" s="8" t="s">
        <v>12239</v>
      </c>
    </row>
    <row r="1389" spans="1:21" ht="45" customHeight="1" x14ac:dyDescent="0.25">
      <c r="A1389" s="7" t="s">
        <v>12240</v>
      </c>
      <c r="B1389" s="2" t="s">
        <v>12241</v>
      </c>
      <c r="C1389" s="2" t="s">
        <v>8699</v>
      </c>
      <c r="D1389" s="4">
        <v>1110</v>
      </c>
      <c r="E1389" s="4">
        <v>1599</v>
      </c>
      <c r="F1389" s="5">
        <v>0.31</v>
      </c>
      <c r="G1389" s="2">
        <v>4.3</v>
      </c>
      <c r="H1389" s="3">
        <v>4022</v>
      </c>
      <c r="I1389" s="3">
        <f>(Table3[[#This Row],[actual_price]]-Table3[[#This Row],[discounted_price]])/Table3[[#This Row],[actual_price]]*100</f>
        <v>30.581613508442778</v>
      </c>
      <c r="J1389" s="3" t="str">
        <f>IF(Table3[[#This Row],[Discount %'[Calculated']]]&gt;=50,"Yes", "No")</f>
        <v>No</v>
      </c>
      <c r="K1389" s="3">
        <f>Table3[[#This Row],[actual_price]]*Table3[[#This Row],[rating]]</f>
        <v>6875.7</v>
      </c>
      <c r="L1389" s="3" t="str">
        <f>IF(Table3[[#This Row],[discounted_price]]&lt;200, "&lt;$200", IF(Table3[[#This Row],[discounted_price]]&lt;=500, "$200-$500", "&gt;$500" ))</f>
        <v>&gt;$500</v>
      </c>
      <c r="M1389" s="3">
        <f>Table3[[#This Row],[rating]]+(Table3[[#This Row],[rating_count]]/1000)</f>
        <v>8.3219999999999992</v>
      </c>
      <c r="N1389" s="2" t="s">
        <v>12242</v>
      </c>
      <c r="O1389" s="2" t="s">
        <v>12243</v>
      </c>
      <c r="P1389" s="2" t="s">
        <v>12244</v>
      </c>
      <c r="Q1389" s="2" t="s">
        <v>12245</v>
      </c>
      <c r="R1389" s="2" t="s">
        <v>12246</v>
      </c>
      <c r="S1389" s="2" t="s">
        <v>12247</v>
      </c>
      <c r="T1389" s="2" t="s">
        <v>12248</v>
      </c>
      <c r="U1389" s="8" t="s">
        <v>12249</v>
      </c>
    </row>
    <row r="1390" spans="1:21" ht="45" customHeight="1" x14ac:dyDescent="0.25">
      <c r="A1390" s="7" t="s">
        <v>12250</v>
      </c>
      <c r="B1390" s="2" t="s">
        <v>12251</v>
      </c>
      <c r="C1390" s="2" t="s">
        <v>8721</v>
      </c>
      <c r="D1390" s="4">
        <v>1499</v>
      </c>
      <c r="E1390" s="4">
        <v>3500</v>
      </c>
      <c r="F1390" s="5">
        <v>0.56999999999999995</v>
      </c>
      <c r="G1390" s="2">
        <v>4.7</v>
      </c>
      <c r="H1390" s="3">
        <v>2591</v>
      </c>
      <c r="I1390" s="3">
        <f>(Table3[[#This Row],[actual_price]]-Table3[[#This Row],[discounted_price]])/Table3[[#This Row],[actual_price]]*100</f>
        <v>57.171428571428571</v>
      </c>
      <c r="J1390" s="3" t="str">
        <f>IF(Table3[[#This Row],[Discount %'[Calculated']]]&gt;=50,"Yes", "No")</f>
        <v>Yes</v>
      </c>
      <c r="K1390" s="3">
        <f>Table3[[#This Row],[actual_price]]*Table3[[#This Row],[rating]]</f>
        <v>16450</v>
      </c>
      <c r="L1390" s="3" t="str">
        <f>IF(Table3[[#This Row],[discounted_price]]&lt;200, "&lt;$200", IF(Table3[[#This Row],[discounted_price]]&lt;=500, "$200-$500", "&gt;$500" ))</f>
        <v>&gt;$500</v>
      </c>
      <c r="M1390" s="3">
        <f>Table3[[#This Row],[rating]]+(Table3[[#This Row],[rating_count]]/1000)</f>
        <v>7.2910000000000004</v>
      </c>
      <c r="N1390" s="2" t="s">
        <v>12252</v>
      </c>
      <c r="O1390" s="2" t="s">
        <v>12253</v>
      </c>
      <c r="P1390" s="2" t="s">
        <v>12254</v>
      </c>
      <c r="Q1390" s="2" t="s">
        <v>12255</v>
      </c>
      <c r="R1390" s="2" t="s">
        <v>12256</v>
      </c>
      <c r="S1390" s="2" t="s">
        <v>12257</v>
      </c>
      <c r="T1390" s="2" t="s">
        <v>12258</v>
      </c>
      <c r="U1390" s="8" t="s">
        <v>12259</v>
      </c>
    </row>
    <row r="1391" spans="1:21" ht="45" customHeight="1" x14ac:dyDescent="0.25">
      <c r="A1391" s="7" t="s">
        <v>12260</v>
      </c>
      <c r="B1391" s="2" t="s">
        <v>12261</v>
      </c>
      <c r="C1391" s="2" t="s">
        <v>8585</v>
      </c>
      <c r="D1391" s="2">
        <v>759</v>
      </c>
      <c r="E1391" s="4">
        <v>1999</v>
      </c>
      <c r="F1391" s="5">
        <v>0.62</v>
      </c>
      <c r="G1391" s="2">
        <v>4.3</v>
      </c>
      <c r="H1391" s="3">
        <v>532</v>
      </c>
      <c r="I1391" s="3">
        <f>(Table3[[#This Row],[actual_price]]-Table3[[#This Row],[discounted_price]])/Table3[[#This Row],[actual_price]]*100</f>
        <v>62.031015507753871</v>
      </c>
      <c r="J1391" s="3" t="str">
        <f>IF(Table3[[#This Row],[Discount %'[Calculated']]]&gt;=50,"Yes", "No")</f>
        <v>Yes</v>
      </c>
      <c r="K1391" s="3">
        <f>Table3[[#This Row],[actual_price]]*Table3[[#This Row],[rating]]</f>
        <v>8595.6999999999989</v>
      </c>
      <c r="L1391" s="3" t="str">
        <f>IF(Table3[[#This Row],[discounted_price]]&lt;200, "&lt;$200", IF(Table3[[#This Row],[discounted_price]]&lt;=500, "$200-$500", "&gt;$500" ))</f>
        <v>&gt;$500</v>
      </c>
      <c r="M1391" s="3">
        <f>Table3[[#This Row],[rating]]+(Table3[[#This Row],[rating_count]]/1000)</f>
        <v>4.8319999999999999</v>
      </c>
      <c r="N1391" s="2" t="s">
        <v>12262</v>
      </c>
      <c r="O1391" s="2" t="s">
        <v>12263</v>
      </c>
      <c r="P1391" s="2" t="s">
        <v>12264</v>
      </c>
      <c r="Q1391" s="2" t="s">
        <v>12265</v>
      </c>
      <c r="R1391" s="2" t="s">
        <v>12266</v>
      </c>
      <c r="S1391" s="2" t="s">
        <v>12267</v>
      </c>
      <c r="T1391" s="2" t="s">
        <v>12268</v>
      </c>
      <c r="U1391" s="8" t="s">
        <v>12269</v>
      </c>
    </row>
    <row r="1392" spans="1:21" ht="45" customHeight="1" x14ac:dyDescent="0.25">
      <c r="A1392" s="7" t="s">
        <v>12270</v>
      </c>
      <c r="B1392" s="2" t="s">
        <v>12271</v>
      </c>
      <c r="C1392" s="2" t="s">
        <v>8969</v>
      </c>
      <c r="D1392" s="4">
        <v>2669</v>
      </c>
      <c r="E1392" s="4">
        <v>3199</v>
      </c>
      <c r="F1392" s="5">
        <v>0.17</v>
      </c>
      <c r="G1392" s="2">
        <v>3.9</v>
      </c>
      <c r="H1392" s="3">
        <v>260</v>
      </c>
      <c r="I1392" s="3">
        <f>(Table3[[#This Row],[actual_price]]-Table3[[#This Row],[discounted_price]])/Table3[[#This Row],[actual_price]]*100</f>
        <v>16.567677399187247</v>
      </c>
      <c r="J1392" s="3" t="str">
        <f>IF(Table3[[#This Row],[Discount %'[Calculated']]]&gt;=50,"Yes", "No")</f>
        <v>No</v>
      </c>
      <c r="K1392" s="3">
        <f>Table3[[#This Row],[actual_price]]*Table3[[#This Row],[rating]]</f>
        <v>12476.1</v>
      </c>
      <c r="L1392" s="3" t="str">
        <f>IF(Table3[[#This Row],[discounted_price]]&lt;200, "&lt;$200", IF(Table3[[#This Row],[discounted_price]]&lt;=500, "$200-$500", "&gt;$500" ))</f>
        <v>&gt;$500</v>
      </c>
      <c r="M1392" s="3">
        <f>Table3[[#This Row],[rating]]+(Table3[[#This Row],[rating_count]]/1000)</f>
        <v>4.16</v>
      </c>
      <c r="N1392" s="2" t="s">
        <v>12272</v>
      </c>
      <c r="O1392" s="2" t="s">
        <v>12273</v>
      </c>
      <c r="P1392" s="2" t="s">
        <v>12274</v>
      </c>
      <c r="Q1392" s="2" t="s">
        <v>12275</v>
      </c>
      <c r="R1392" s="2" t="s">
        <v>12276</v>
      </c>
      <c r="S1392" s="2" t="s">
        <v>12277</v>
      </c>
      <c r="T1392" s="2" t="s">
        <v>12278</v>
      </c>
      <c r="U1392" s="8" t="s">
        <v>12279</v>
      </c>
    </row>
    <row r="1393" spans="1:21" ht="45" customHeight="1" x14ac:dyDescent="0.25">
      <c r="A1393" s="7" t="s">
        <v>12280</v>
      </c>
      <c r="B1393" s="2" t="s">
        <v>12281</v>
      </c>
      <c r="C1393" s="2" t="s">
        <v>9061</v>
      </c>
      <c r="D1393" s="2">
        <v>929</v>
      </c>
      <c r="E1393" s="4">
        <v>1300</v>
      </c>
      <c r="F1393" s="5">
        <v>0.28999999999999998</v>
      </c>
      <c r="G1393" s="2">
        <v>3.9</v>
      </c>
      <c r="H1393" s="3">
        <v>1672</v>
      </c>
      <c r="I1393" s="3">
        <f>(Table3[[#This Row],[actual_price]]-Table3[[#This Row],[discounted_price]])/Table3[[#This Row],[actual_price]]*100</f>
        <v>28.53846153846154</v>
      </c>
      <c r="J1393" s="3" t="str">
        <f>IF(Table3[[#This Row],[Discount %'[Calculated']]]&gt;=50,"Yes", "No")</f>
        <v>No</v>
      </c>
      <c r="K1393" s="3">
        <f>Table3[[#This Row],[actual_price]]*Table3[[#This Row],[rating]]</f>
        <v>5070</v>
      </c>
      <c r="L1393" s="3" t="str">
        <f>IF(Table3[[#This Row],[discounted_price]]&lt;200, "&lt;$200", IF(Table3[[#This Row],[discounted_price]]&lt;=500, "$200-$500", "&gt;$500" ))</f>
        <v>&gt;$500</v>
      </c>
      <c r="M1393" s="3">
        <f>Table3[[#This Row],[rating]]+(Table3[[#This Row],[rating_count]]/1000)</f>
        <v>5.5720000000000001</v>
      </c>
      <c r="N1393" s="2" t="s">
        <v>12282</v>
      </c>
      <c r="O1393" s="2" t="s">
        <v>12283</v>
      </c>
      <c r="P1393" s="2" t="s">
        <v>12284</v>
      </c>
      <c r="Q1393" s="2" t="s">
        <v>12285</v>
      </c>
      <c r="R1393" s="2" t="s">
        <v>12286</v>
      </c>
      <c r="S1393" s="2" t="s">
        <v>12287</v>
      </c>
      <c r="T1393" s="2" t="s">
        <v>12288</v>
      </c>
      <c r="U1393" s="8" t="s">
        <v>12289</v>
      </c>
    </row>
    <row r="1394" spans="1:21" ht="45" customHeight="1" x14ac:dyDescent="0.25">
      <c r="A1394" s="7" t="s">
        <v>12290</v>
      </c>
      <c r="B1394" s="2" t="s">
        <v>12291</v>
      </c>
      <c r="C1394" s="2" t="s">
        <v>8886</v>
      </c>
      <c r="D1394" s="2">
        <v>199</v>
      </c>
      <c r="E1394" s="2">
        <v>399</v>
      </c>
      <c r="F1394" s="5">
        <v>0.5</v>
      </c>
      <c r="G1394" s="2">
        <v>3.7</v>
      </c>
      <c r="H1394" s="3">
        <v>7945</v>
      </c>
      <c r="I1394" s="3">
        <f>(Table3[[#This Row],[actual_price]]-Table3[[#This Row],[discounted_price]])/Table3[[#This Row],[actual_price]]*100</f>
        <v>50.125313283208015</v>
      </c>
      <c r="J1394" s="3" t="str">
        <f>IF(Table3[[#This Row],[Discount %'[Calculated']]]&gt;=50,"Yes", "No")</f>
        <v>Yes</v>
      </c>
      <c r="K1394" s="3">
        <f>Table3[[#This Row],[actual_price]]*Table3[[#This Row],[rating]]</f>
        <v>1476.3000000000002</v>
      </c>
      <c r="L1394" s="3" t="str">
        <f>IF(Table3[[#This Row],[discounted_price]]&lt;200, "&lt;$200", IF(Table3[[#This Row],[discounted_price]]&lt;=500, "$200-$500", "&gt;$500" ))</f>
        <v>&lt;$200</v>
      </c>
      <c r="M1394" s="3">
        <f>Table3[[#This Row],[rating]]+(Table3[[#This Row],[rating_count]]/1000)</f>
        <v>11.645</v>
      </c>
      <c r="N1394" s="2" t="s">
        <v>12292</v>
      </c>
      <c r="O1394" s="2" t="s">
        <v>12293</v>
      </c>
      <c r="P1394" s="2" t="s">
        <v>12294</v>
      </c>
      <c r="Q1394" s="2" t="s">
        <v>12295</v>
      </c>
      <c r="R1394" s="2" t="s">
        <v>12296</v>
      </c>
      <c r="S1394" s="2" t="s">
        <v>12297</v>
      </c>
      <c r="T1394" s="2" t="s">
        <v>12298</v>
      </c>
      <c r="U1394" s="8" t="s">
        <v>12299</v>
      </c>
    </row>
    <row r="1395" spans="1:21" ht="45" customHeight="1" x14ac:dyDescent="0.25">
      <c r="A1395" s="7" t="s">
        <v>12300</v>
      </c>
      <c r="B1395" s="2" t="s">
        <v>12301</v>
      </c>
      <c r="C1395" s="2" t="s">
        <v>8574</v>
      </c>
      <c r="D1395" s="2">
        <v>279</v>
      </c>
      <c r="E1395" s="2">
        <v>599</v>
      </c>
      <c r="F1395" s="5">
        <v>0.53</v>
      </c>
      <c r="G1395" s="2">
        <v>3.5</v>
      </c>
      <c r="H1395" s="3">
        <v>1367</v>
      </c>
      <c r="I1395" s="3">
        <f>(Table3[[#This Row],[actual_price]]-Table3[[#This Row],[discounted_price]])/Table3[[#This Row],[actual_price]]*100</f>
        <v>53.42237061769616</v>
      </c>
      <c r="J1395" s="3" t="str">
        <f>IF(Table3[[#This Row],[Discount %'[Calculated']]]&gt;=50,"Yes", "No")</f>
        <v>Yes</v>
      </c>
      <c r="K1395" s="3">
        <f>Table3[[#This Row],[actual_price]]*Table3[[#This Row],[rating]]</f>
        <v>2096.5</v>
      </c>
      <c r="L1395" s="3" t="str">
        <f>IF(Table3[[#This Row],[discounted_price]]&lt;200, "&lt;$200", IF(Table3[[#This Row],[discounted_price]]&lt;=500, "$200-$500", "&gt;$500" ))</f>
        <v>$200-$500</v>
      </c>
      <c r="M1395" s="3">
        <f>Table3[[#This Row],[rating]]+(Table3[[#This Row],[rating_count]]/1000)</f>
        <v>4.867</v>
      </c>
      <c r="N1395" s="2" t="s">
        <v>12302</v>
      </c>
      <c r="O1395" s="2" t="s">
        <v>12303</v>
      </c>
      <c r="P1395" s="2" t="s">
        <v>12304</v>
      </c>
      <c r="Q1395" s="2" t="s">
        <v>12305</v>
      </c>
      <c r="R1395" s="2" t="s">
        <v>12306</v>
      </c>
      <c r="S1395" s="2" t="s">
        <v>12307</v>
      </c>
      <c r="T1395" s="2" t="s">
        <v>12308</v>
      </c>
      <c r="U1395" s="8" t="s">
        <v>12309</v>
      </c>
    </row>
    <row r="1396" spans="1:21" ht="45" customHeight="1" x14ac:dyDescent="0.25">
      <c r="A1396" s="7" t="s">
        <v>12310</v>
      </c>
      <c r="B1396" s="2" t="s">
        <v>12311</v>
      </c>
      <c r="C1396" s="2" t="s">
        <v>8688</v>
      </c>
      <c r="D1396" s="2">
        <v>549</v>
      </c>
      <c r="E1396" s="2">
        <v>999</v>
      </c>
      <c r="F1396" s="5">
        <v>0.45</v>
      </c>
      <c r="G1396" s="2">
        <v>4</v>
      </c>
      <c r="H1396" s="3">
        <v>1313</v>
      </c>
      <c r="I1396" s="3">
        <f>(Table3[[#This Row],[actual_price]]-Table3[[#This Row],[discounted_price]])/Table3[[#This Row],[actual_price]]*100</f>
        <v>45.045045045045043</v>
      </c>
      <c r="J1396" s="3" t="str">
        <f>IF(Table3[[#This Row],[Discount %'[Calculated']]]&gt;=50,"Yes", "No")</f>
        <v>No</v>
      </c>
      <c r="K1396" s="3">
        <f>Table3[[#This Row],[actual_price]]*Table3[[#This Row],[rating]]</f>
        <v>3996</v>
      </c>
      <c r="L1396" s="3" t="str">
        <f>IF(Table3[[#This Row],[discounted_price]]&lt;200, "&lt;$200", IF(Table3[[#This Row],[discounted_price]]&lt;=500, "$200-$500", "&gt;$500" ))</f>
        <v>&gt;$500</v>
      </c>
      <c r="M1396" s="3">
        <f>Table3[[#This Row],[rating]]+(Table3[[#This Row],[rating_count]]/1000)</f>
        <v>5.3129999999999997</v>
      </c>
      <c r="N1396" s="2" t="s">
        <v>12312</v>
      </c>
      <c r="O1396" s="2" t="s">
        <v>12313</v>
      </c>
      <c r="P1396" s="2" t="s">
        <v>12314</v>
      </c>
      <c r="Q1396" s="2" t="s">
        <v>12315</v>
      </c>
      <c r="R1396" s="2" t="s">
        <v>12316</v>
      </c>
      <c r="S1396" s="2" t="s">
        <v>12317</v>
      </c>
      <c r="T1396" s="2" t="s">
        <v>12318</v>
      </c>
      <c r="U1396" s="8" t="s">
        <v>12319</v>
      </c>
    </row>
    <row r="1397" spans="1:21" ht="45" customHeight="1" x14ac:dyDescent="0.25">
      <c r="A1397" s="7" t="s">
        <v>12320</v>
      </c>
      <c r="B1397" s="2" t="s">
        <v>12321</v>
      </c>
      <c r="C1397" s="2" t="s">
        <v>10327</v>
      </c>
      <c r="D1397" s="2">
        <v>85</v>
      </c>
      <c r="E1397" s="2">
        <v>199</v>
      </c>
      <c r="F1397" s="5">
        <v>0.56999999999999995</v>
      </c>
      <c r="G1397" s="2">
        <v>4.0999999999999996</v>
      </c>
      <c r="H1397" s="3">
        <v>212</v>
      </c>
      <c r="I1397" s="3">
        <f>(Table3[[#This Row],[actual_price]]-Table3[[#This Row],[discounted_price]])/Table3[[#This Row],[actual_price]]*100</f>
        <v>57.286432160804026</v>
      </c>
      <c r="J1397" s="3" t="str">
        <f>IF(Table3[[#This Row],[Discount %'[Calculated']]]&gt;=50,"Yes", "No")</f>
        <v>Yes</v>
      </c>
      <c r="K1397" s="3">
        <f>Table3[[#This Row],[actual_price]]*Table3[[#This Row],[rating]]</f>
        <v>815.9</v>
      </c>
      <c r="L1397" s="3" t="str">
        <f>IF(Table3[[#This Row],[discounted_price]]&lt;200, "&lt;$200", IF(Table3[[#This Row],[discounted_price]]&lt;=500, "$200-$500", "&gt;$500" ))</f>
        <v>&lt;$200</v>
      </c>
      <c r="M1397" s="3">
        <f>Table3[[#This Row],[rating]]+(Table3[[#This Row],[rating_count]]/1000)</f>
        <v>4.3119999999999994</v>
      </c>
      <c r="N1397" s="2" t="s">
        <v>12322</v>
      </c>
      <c r="O1397" s="2" t="s">
        <v>12323</v>
      </c>
      <c r="P1397" s="2" t="s">
        <v>12324</v>
      </c>
      <c r="Q1397" s="2" t="s">
        <v>12325</v>
      </c>
      <c r="R1397" s="2" t="s">
        <v>12326</v>
      </c>
      <c r="S1397" s="2" t="s">
        <v>12327</v>
      </c>
      <c r="T1397" s="2" t="s">
        <v>12328</v>
      </c>
      <c r="U1397" s="8" t="s">
        <v>12329</v>
      </c>
    </row>
    <row r="1398" spans="1:21" ht="45" customHeight="1" x14ac:dyDescent="0.25">
      <c r="A1398" s="7" t="s">
        <v>12330</v>
      </c>
      <c r="B1398" s="2" t="s">
        <v>12331</v>
      </c>
      <c r="C1398" s="2" t="s">
        <v>8938</v>
      </c>
      <c r="D1398" s="2">
        <v>499</v>
      </c>
      <c r="E1398" s="4">
        <v>1299</v>
      </c>
      <c r="F1398" s="5">
        <v>0.62</v>
      </c>
      <c r="G1398" s="2">
        <v>3.9</v>
      </c>
      <c r="H1398" s="3">
        <v>65</v>
      </c>
      <c r="I1398" s="3">
        <f>(Table3[[#This Row],[actual_price]]-Table3[[#This Row],[discounted_price]])/Table3[[#This Row],[actual_price]]*100</f>
        <v>61.585835257890686</v>
      </c>
      <c r="J1398" s="3" t="str">
        <f>IF(Table3[[#This Row],[Discount %'[Calculated']]]&gt;=50,"Yes", "No")</f>
        <v>Yes</v>
      </c>
      <c r="K1398" s="3">
        <f>Table3[[#This Row],[actual_price]]*Table3[[#This Row],[rating]]</f>
        <v>5066.0999999999995</v>
      </c>
      <c r="L1398" s="3" t="str">
        <f>IF(Table3[[#This Row],[discounted_price]]&lt;200, "&lt;$200", IF(Table3[[#This Row],[discounted_price]]&lt;=500, "$200-$500", "&gt;$500" ))</f>
        <v>$200-$500</v>
      </c>
      <c r="M1398" s="3">
        <f>Table3[[#This Row],[rating]]+(Table3[[#This Row],[rating_count]]/1000)</f>
        <v>3.9649999999999999</v>
      </c>
      <c r="N1398" s="2" t="s">
        <v>12332</v>
      </c>
      <c r="O1398" s="2" t="s">
        <v>12333</v>
      </c>
      <c r="P1398" s="2" t="s">
        <v>12334</v>
      </c>
      <c r="Q1398" s="2" t="s">
        <v>12335</v>
      </c>
      <c r="R1398" s="2" t="s">
        <v>12336</v>
      </c>
      <c r="S1398" s="2" t="s">
        <v>12337</v>
      </c>
      <c r="T1398" s="2" t="s">
        <v>12338</v>
      </c>
      <c r="U1398" s="8" t="s">
        <v>12339</v>
      </c>
    </row>
    <row r="1399" spans="1:21" ht="45" customHeight="1" x14ac:dyDescent="0.25">
      <c r="A1399" s="7" t="s">
        <v>12340</v>
      </c>
      <c r="B1399" s="2" t="s">
        <v>12341</v>
      </c>
      <c r="C1399" s="2" t="s">
        <v>8938</v>
      </c>
      <c r="D1399" s="4">
        <v>5865</v>
      </c>
      <c r="E1399" s="4">
        <v>7776</v>
      </c>
      <c r="F1399" s="5">
        <v>0.25</v>
      </c>
      <c r="G1399" s="2">
        <v>4.4000000000000004</v>
      </c>
      <c r="H1399" s="3">
        <v>2737</v>
      </c>
      <c r="I1399" s="3">
        <f>(Table3[[#This Row],[actual_price]]-Table3[[#This Row],[discounted_price]])/Table3[[#This Row],[actual_price]]*100</f>
        <v>24.575617283950617</v>
      </c>
      <c r="J1399" s="3" t="str">
        <f>IF(Table3[[#This Row],[Discount %'[Calculated']]]&gt;=50,"Yes", "No")</f>
        <v>No</v>
      </c>
      <c r="K1399" s="3">
        <f>Table3[[#This Row],[actual_price]]*Table3[[#This Row],[rating]]</f>
        <v>34214.400000000001</v>
      </c>
      <c r="L1399" s="3" t="str">
        <f>IF(Table3[[#This Row],[discounted_price]]&lt;200, "&lt;$200", IF(Table3[[#This Row],[discounted_price]]&lt;=500, "$200-$500", "&gt;$500" ))</f>
        <v>&gt;$500</v>
      </c>
      <c r="M1399" s="3">
        <f>Table3[[#This Row],[rating]]+(Table3[[#This Row],[rating_count]]/1000)</f>
        <v>7.1370000000000005</v>
      </c>
      <c r="N1399" s="2" t="s">
        <v>12342</v>
      </c>
      <c r="O1399" s="2" t="s">
        <v>12343</v>
      </c>
      <c r="P1399" s="2" t="s">
        <v>12344</v>
      </c>
      <c r="Q1399" s="2" t="s">
        <v>12345</v>
      </c>
      <c r="R1399" s="2" t="s">
        <v>12346</v>
      </c>
      <c r="S1399" s="2" t="s">
        <v>12347</v>
      </c>
      <c r="T1399" s="2" t="s">
        <v>12348</v>
      </c>
      <c r="U1399" s="8" t="s">
        <v>12349</v>
      </c>
    </row>
    <row r="1400" spans="1:21" ht="45" customHeight="1" x14ac:dyDescent="0.25">
      <c r="A1400" s="7" t="s">
        <v>12350</v>
      </c>
      <c r="B1400" s="2" t="s">
        <v>12351</v>
      </c>
      <c r="C1400" s="2" t="s">
        <v>8541</v>
      </c>
      <c r="D1400" s="4">
        <v>1260</v>
      </c>
      <c r="E1400" s="4">
        <v>2299</v>
      </c>
      <c r="F1400" s="5">
        <v>0.45</v>
      </c>
      <c r="G1400" s="2">
        <v>4.3</v>
      </c>
      <c r="H1400" s="3">
        <v>55</v>
      </c>
      <c r="I1400" s="3">
        <f>(Table3[[#This Row],[actual_price]]-Table3[[#This Row],[discounted_price]])/Table3[[#This Row],[actual_price]]*100</f>
        <v>45.193562418442802</v>
      </c>
      <c r="J1400" s="3" t="str">
        <f>IF(Table3[[#This Row],[Discount %'[Calculated']]]&gt;=50,"Yes", "No")</f>
        <v>No</v>
      </c>
      <c r="K1400" s="3">
        <f>Table3[[#This Row],[actual_price]]*Table3[[#This Row],[rating]]</f>
        <v>9885.6999999999989</v>
      </c>
      <c r="L1400" s="3" t="str">
        <f>IF(Table3[[#This Row],[discounted_price]]&lt;200, "&lt;$200", IF(Table3[[#This Row],[discounted_price]]&lt;=500, "$200-$500", "&gt;$500" ))</f>
        <v>&gt;$500</v>
      </c>
      <c r="M1400" s="3">
        <f>Table3[[#This Row],[rating]]+(Table3[[#This Row],[rating_count]]/1000)</f>
        <v>4.3549999999999995</v>
      </c>
      <c r="N1400" s="2" t="s">
        <v>12352</v>
      </c>
      <c r="O1400" s="2" t="s">
        <v>12353</v>
      </c>
      <c r="P1400" s="2" t="s">
        <v>12354</v>
      </c>
      <c r="Q1400" s="2" t="s">
        <v>12355</v>
      </c>
      <c r="R1400" s="2" t="s">
        <v>12356</v>
      </c>
      <c r="S1400" s="2" t="s">
        <v>12357</v>
      </c>
      <c r="T1400" s="2" t="s">
        <v>12358</v>
      </c>
      <c r="U1400" s="8" t="s">
        <v>12359</v>
      </c>
    </row>
    <row r="1401" spans="1:21" ht="45" customHeight="1" x14ac:dyDescent="0.25">
      <c r="A1401" s="7" t="s">
        <v>12360</v>
      </c>
      <c r="B1401" s="2" t="s">
        <v>12361</v>
      </c>
      <c r="C1401" s="2" t="s">
        <v>12362</v>
      </c>
      <c r="D1401" s="4">
        <v>1099</v>
      </c>
      <c r="E1401" s="4">
        <v>1500</v>
      </c>
      <c r="F1401" s="5">
        <v>0.27</v>
      </c>
      <c r="G1401" s="2">
        <v>4.5</v>
      </c>
      <c r="H1401" s="3">
        <v>1065</v>
      </c>
      <c r="I1401" s="3">
        <f>(Table3[[#This Row],[actual_price]]-Table3[[#This Row],[discounted_price]])/Table3[[#This Row],[actual_price]]*100</f>
        <v>26.733333333333331</v>
      </c>
      <c r="J1401" s="3" t="str">
        <f>IF(Table3[[#This Row],[Discount %'[Calculated']]]&gt;=50,"Yes", "No")</f>
        <v>No</v>
      </c>
      <c r="K1401" s="3">
        <f>Table3[[#This Row],[actual_price]]*Table3[[#This Row],[rating]]</f>
        <v>6750</v>
      </c>
      <c r="L1401" s="3" t="str">
        <f>IF(Table3[[#This Row],[discounted_price]]&lt;200, "&lt;$200", IF(Table3[[#This Row],[discounted_price]]&lt;=500, "$200-$500", "&gt;$500" ))</f>
        <v>&gt;$500</v>
      </c>
      <c r="M1401" s="3">
        <f>Table3[[#This Row],[rating]]+(Table3[[#This Row],[rating_count]]/1000)</f>
        <v>5.5649999999999995</v>
      </c>
      <c r="N1401" s="2" t="s">
        <v>12363</v>
      </c>
      <c r="O1401" s="2" t="s">
        <v>12364</v>
      </c>
      <c r="P1401" s="2" t="s">
        <v>12365</v>
      </c>
      <c r="Q1401" s="2" t="s">
        <v>12366</v>
      </c>
      <c r="R1401" s="2" t="s">
        <v>12367</v>
      </c>
      <c r="S1401" s="2" t="s">
        <v>12368</v>
      </c>
      <c r="T1401" s="2" t="s">
        <v>12369</v>
      </c>
      <c r="U1401" s="8" t="s">
        <v>12370</v>
      </c>
    </row>
    <row r="1402" spans="1:21" ht="45" customHeight="1" x14ac:dyDescent="0.25">
      <c r="A1402" s="7" t="s">
        <v>12371</v>
      </c>
      <c r="B1402" s="2" t="s">
        <v>12372</v>
      </c>
      <c r="C1402" s="2" t="s">
        <v>9061</v>
      </c>
      <c r="D1402" s="4">
        <v>1928</v>
      </c>
      <c r="E1402" s="4">
        <v>2590</v>
      </c>
      <c r="F1402" s="5">
        <v>0.26</v>
      </c>
      <c r="G1402" s="2">
        <v>4</v>
      </c>
      <c r="H1402" s="3">
        <v>2377</v>
      </c>
      <c r="I1402" s="3">
        <f>(Table3[[#This Row],[actual_price]]-Table3[[#This Row],[discounted_price]])/Table3[[#This Row],[actual_price]]*100</f>
        <v>25.559845559845563</v>
      </c>
      <c r="J1402" s="3" t="str">
        <f>IF(Table3[[#This Row],[Discount %'[Calculated']]]&gt;=50,"Yes", "No")</f>
        <v>No</v>
      </c>
      <c r="K1402" s="3">
        <f>Table3[[#This Row],[actual_price]]*Table3[[#This Row],[rating]]</f>
        <v>10360</v>
      </c>
      <c r="L1402" s="3" t="str">
        <f>IF(Table3[[#This Row],[discounted_price]]&lt;200, "&lt;$200", IF(Table3[[#This Row],[discounted_price]]&lt;=500, "$200-$500", "&gt;$500" ))</f>
        <v>&gt;$500</v>
      </c>
      <c r="M1402" s="3">
        <f>Table3[[#This Row],[rating]]+(Table3[[#This Row],[rating_count]]/1000)</f>
        <v>6.3769999999999998</v>
      </c>
      <c r="N1402" s="2" t="s">
        <v>12373</v>
      </c>
      <c r="O1402" s="2" t="s">
        <v>12374</v>
      </c>
      <c r="P1402" s="2" t="s">
        <v>12375</v>
      </c>
      <c r="Q1402" s="2" t="s">
        <v>12376</v>
      </c>
      <c r="R1402" s="2" t="s">
        <v>12377</v>
      </c>
      <c r="S1402" s="2" t="s">
        <v>12378</v>
      </c>
      <c r="T1402" s="2" t="s">
        <v>12379</v>
      </c>
      <c r="U1402" s="8" t="s">
        <v>12380</v>
      </c>
    </row>
    <row r="1403" spans="1:21" ht="45" customHeight="1" x14ac:dyDescent="0.25">
      <c r="A1403" s="7" t="s">
        <v>12381</v>
      </c>
      <c r="B1403" s="2" t="s">
        <v>12382</v>
      </c>
      <c r="C1403" s="2" t="s">
        <v>8773</v>
      </c>
      <c r="D1403" s="4">
        <v>3249</v>
      </c>
      <c r="E1403" s="4">
        <v>6299</v>
      </c>
      <c r="F1403" s="5">
        <v>0.48</v>
      </c>
      <c r="G1403" s="2">
        <v>3.9</v>
      </c>
      <c r="H1403" s="3">
        <v>2569</v>
      </c>
      <c r="I1403" s="3">
        <f>(Table3[[#This Row],[actual_price]]-Table3[[#This Row],[discounted_price]])/Table3[[#This Row],[actual_price]]*100</f>
        <v>48.420384187966341</v>
      </c>
      <c r="J1403" s="3" t="str">
        <f>IF(Table3[[#This Row],[Discount %'[Calculated']]]&gt;=50,"Yes", "No")</f>
        <v>No</v>
      </c>
      <c r="K1403" s="3">
        <f>Table3[[#This Row],[actual_price]]*Table3[[#This Row],[rating]]</f>
        <v>24566.1</v>
      </c>
      <c r="L1403" s="3" t="str">
        <f>IF(Table3[[#This Row],[discounted_price]]&lt;200, "&lt;$200", IF(Table3[[#This Row],[discounted_price]]&lt;=500, "$200-$500", "&gt;$500" ))</f>
        <v>&gt;$500</v>
      </c>
      <c r="M1403" s="3">
        <f>Table3[[#This Row],[rating]]+(Table3[[#This Row],[rating_count]]/1000)</f>
        <v>6.4689999999999994</v>
      </c>
      <c r="N1403" s="2" t="s">
        <v>12383</v>
      </c>
      <c r="O1403" s="2" t="s">
        <v>12384</v>
      </c>
      <c r="P1403" s="2" t="s">
        <v>12385</v>
      </c>
      <c r="Q1403" s="2" t="s">
        <v>12386</v>
      </c>
      <c r="R1403" s="2" t="s">
        <v>12387</v>
      </c>
      <c r="S1403" s="2" t="s">
        <v>12388</v>
      </c>
      <c r="T1403" s="2" t="s">
        <v>12389</v>
      </c>
      <c r="U1403" s="8" t="s">
        <v>12390</v>
      </c>
    </row>
    <row r="1404" spans="1:21" ht="45" customHeight="1" x14ac:dyDescent="0.25">
      <c r="A1404" s="7" t="s">
        <v>12391</v>
      </c>
      <c r="B1404" s="2" t="s">
        <v>12392</v>
      </c>
      <c r="C1404" s="2" t="s">
        <v>9061</v>
      </c>
      <c r="D1404" s="4">
        <v>1199</v>
      </c>
      <c r="E1404" s="4">
        <v>1795</v>
      </c>
      <c r="F1404" s="5">
        <v>0.33</v>
      </c>
      <c r="G1404" s="2">
        <v>4.2</v>
      </c>
      <c r="H1404" s="3">
        <v>5967</v>
      </c>
      <c r="I1404" s="3">
        <f>(Table3[[#This Row],[actual_price]]-Table3[[#This Row],[discounted_price]])/Table3[[#This Row],[actual_price]]*100</f>
        <v>33.203342618384404</v>
      </c>
      <c r="J1404" s="3" t="str">
        <f>IF(Table3[[#This Row],[Discount %'[Calculated']]]&gt;=50,"Yes", "No")</f>
        <v>No</v>
      </c>
      <c r="K1404" s="3">
        <f>Table3[[#This Row],[actual_price]]*Table3[[#This Row],[rating]]</f>
        <v>7539</v>
      </c>
      <c r="L1404" s="3" t="str">
        <f>IF(Table3[[#This Row],[discounted_price]]&lt;200, "&lt;$200", IF(Table3[[#This Row],[discounted_price]]&lt;=500, "$200-$500", "&gt;$500" ))</f>
        <v>&gt;$500</v>
      </c>
      <c r="M1404" s="3">
        <f>Table3[[#This Row],[rating]]+(Table3[[#This Row],[rating_count]]/1000)</f>
        <v>10.167</v>
      </c>
      <c r="N1404" s="2" t="s">
        <v>12393</v>
      </c>
      <c r="O1404" s="2" t="s">
        <v>12394</v>
      </c>
      <c r="P1404" s="2" t="s">
        <v>12395</v>
      </c>
      <c r="Q1404" s="2" t="s">
        <v>12396</v>
      </c>
      <c r="R1404" s="2" t="s">
        <v>12397</v>
      </c>
      <c r="S1404" s="2" t="s">
        <v>12398</v>
      </c>
      <c r="T1404" s="2" t="s">
        <v>12399</v>
      </c>
      <c r="U1404" s="8" t="s">
        <v>12400</v>
      </c>
    </row>
    <row r="1405" spans="1:21" ht="45" customHeight="1" x14ac:dyDescent="0.25">
      <c r="A1405" s="7" t="s">
        <v>12401</v>
      </c>
      <c r="B1405" s="2" t="s">
        <v>12402</v>
      </c>
      <c r="C1405" s="2" t="s">
        <v>8541</v>
      </c>
      <c r="D1405" s="4">
        <v>1456</v>
      </c>
      <c r="E1405" s="4">
        <v>3190</v>
      </c>
      <c r="F1405" s="5">
        <v>0.54</v>
      </c>
      <c r="G1405" s="2">
        <v>4.0999999999999996</v>
      </c>
      <c r="H1405" s="3">
        <v>1776</v>
      </c>
      <c r="I1405" s="3">
        <f>(Table3[[#This Row],[actual_price]]-Table3[[#This Row],[discounted_price]])/Table3[[#This Row],[actual_price]]*100</f>
        <v>54.357366771159874</v>
      </c>
      <c r="J1405" s="3" t="str">
        <f>IF(Table3[[#This Row],[Discount %'[Calculated']]]&gt;=50,"Yes", "No")</f>
        <v>Yes</v>
      </c>
      <c r="K1405" s="3">
        <f>Table3[[#This Row],[actual_price]]*Table3[[#This Row],[rating]]</f>
        <v>13078.999999999998</v>
      </c>
      <c r="L1405" s="3" t="str">
        <f>IF(Table3[[#This Row],[discounted_price]]&lt;200, "&lt;$200", IF(Table3[[#This Row],[discounted_price]]&lt;=500, "$200-$500", "&gt;$500" ))</f>
        <v>&gt;$500</v>
      </c>
      <c r="M1405" s="3">
        <f>Table3[[#This Row],[rating]]+(Table3[[#This Row],[rating_count]]/1000)</f>
        <v>5.8759999999999994</v>
      </c>
      <c r="N1405" s="2" t="s">
        <v>12403</v>
      </c>
      <c r="O1405" s="2" t="s">
        <v>12404</v>
      </c>
      <c r="P1405" s="2" t="s">
        <v>12405</v>
      </c>
      <c r="Q1405" s="2" t="s">
        <v>12406</v>
      </c>
      <c r="R1405" s="2" t="s">
        <v>12407</v>
      </c>
      <c r="S1405" s="2" t="s">
        <v>12408</v>
      </c>
      <c r="T1405" s="2" t="s">
        <v>12409</v>
      </c>
      <c r="U1405" s="8" t="s">
        <v>12410</v>
      </c>
    </row>
    <row r="1406" spans="1:21" ht="45" customHeight="1" x14ac:dyDescent="0.25">
      <c r="A1406" s="7" t="s">
        <v>12411</v>
      </c>
      <c r="B1406" s="2" t="s">
        <v>12412</v>
      </c>
      <c r="C1406" s="2" t="s">
        <v>8938</v>
      </c>
      <c r="D1406" s="4">
        <v>3349</v>
      </c>
      <c r="E1406" s="4">
        <v>4799</v>
      </c>
      <c r="F1406" s="5">
        <v>0.3</v>
      </c>
      <c r="G1406" s="2">
        <v>3.7</v>
      </c>
      <c r="H1406" s="3">
        <v>4200</v>
      </c>
      <c r="I1406" s="3">
        <f>(Table3[[#This Row],[actual_price]]-Table3[[#This Row],[discounted_price]])/Table3[[#This Row],[actual_price]]*100</f>
        <v>30.214628047509901</v>
      </c>
      <c r="J1406" s="3" t="str">
        <f>IF(Table3[[#This Row],[Discount %'[Calculated']]]&gt;=50,"Yes", "No")</f>
        <v>No</v>
      </c>
      <c r="K1406" s="3">
        <f>Table3[[#This Row],[actual_price]]*Table3[[#This Row],[rating]]</f>
        <v>17756.3</v>
      </c>
      <c r="L1406" s="3" t="str">
        <f>IF(Table3[[#This Row],[discounted_price]]&lt;200, "&lt;$200", IF(Table3[[#This Row],[discounted_price]]&lt;=500, "$200-$500", "&gt;$500" ))</f>
        <v>&gt;$500</v>
      </c>
      <c r="M1406" s="3">
        <f>Table3[[#This Row],[rating]]+(Table3[[#This Row],[rating_count]]/1000)</f>
        <v>7.9</v>
      </c>
      <c r="N1406" s="2" t="s">
        <v>12413</v>
      </c>
      <c r="O1406" s="2" t="s">
        <v>12414</v>
      </c>
      <c r="P1406" s="2" t="s">
        <v>12415</v>
      </c>
      <c r="Q1406" s="2" t="s">
        <v>12416</v>
      </c>
      <c r="R1406" s="2" t="s">
        <v>12417</v>
      </c>
      <c r="S1406" s="2" t="s">
        <v>12418</v>
      </c>
      <c r="T1406" s="2" t="s">
        <v>12419</v>
      </c>
      <c r="U1406" s="8" t="s">
        <v>12420</v>
      </c>
    </row>
    <row r="1407" spans="1:21" ht="45" customHeight="1" x14ac:dyDescent="0.25">
      <c r="A1407" s="7" t="s">
        <v>12421</v>
      </c>
      <c r="B1407" s="2" t="s">
        <v>12422</v>
      </c>
      <c r="C1407" s="2" t="s">
        <v>9386</v>
      </c>
      <c r="D1407" s="4">
        <v>4899</v>
      </c>
      <c r="E1407" s="4">
        <v>8999</v>
      </c>
      <c r="F1407" s="5">
        <v>0.46</v>
      </c>
      <c r="G1407" s="2">
        <v>4.0999999999999996</v>
      </c>
      <c r="H1407" s="3">
        <v>297</v>
      </c>
      <c r="I1407" s="3">
        <f>(Table3[[#This Row],[actual_price]]-Table3[[#This Row],[discounted_price]])/Table3[[#This Row],[actual_price]]*100</f>
        <v>45.560617846427384</v>
      </c>
      <c r="J1407" s="3" t="str">
        <f>IF(Table3[[#This Row],[Discount %'[Calculated']]]&gt;=50,"Yes", "No")</f>
        <v>No</v>
      </c>
      <c r="K1407" s="3">
        <f>Table3[[#This Row],[actual_price]]*Table3[[#This Row],[rating]]</f>
        <v>36895.899999999994</v>
      </c>
      <c r="L1407" s="3" t="str">
        <f>IF(Table3[[#This Row],[discounted_price]]&lt;200, "&lt;$200", IF(Table3[[#This Row],[discounted_price]]&lt;=500, "$200-$500", "&gt;$500" ))</f>
        <v>&gt;$500</v>
      </c>
      <c r="M1407" s="3">
        <f>Table3[[#This Row],[rating]]+(Table3[[#This Row],[rating_count]]/1000)</f>
        <v>4.3969999999999994</v>
      </c>
      <c r="N1407" s="2" t="s">
        <v>12423</v>
      </c>
      <c r="O1407" s="2" t="s">
        <v>12424</v>
      </c>
      <c r="P1407" s="2" t="s">
        <v>12425</v>
      </c>
      <c r="Q1407" s="2" t="s">
        <v>12426</v>
      </c>
      <c r="R1407" s="2" t="s">
        <v>12427</v>
      </c>
      <c r="S1407" s="2" t="s">
        <v>12428</v>
      </c>
      <c r="T1407" s="2" t="s">
        <v>12429</v>
      </c>
      <c r="U1407" s="8" t="s">
        <v>12430</v>
      </c>
    </row>
    <row r="1408" spans="1:21" ht="45" customHeight="1" x14ac:dyDescent="0.25">
      <c r="A1408" s="7" t="s">
        <v>12431</v>
      </c>
      <c r="B1408" s="2" t="s">
        <v>12432</v>
      </c>
      <c r="C1408" s="2" t="s">
        <v>8762</v>
      </c>
      <c r="D1408" s="4">
        <v>1199</v>
      </c>
      <c r="E1408" s="4">
        <v>1899</v>
      </c>
      <c r="F1408" s="5">
        <v>0.37</v>
      </c>
      <c r="G1408" s="2">
        <v>4.2</v>
      </c>
      <c r="H1408" s="3">
        <v>3858</v>
      </c>
      <c r="I1408" s="3">
        <f>(Table3[[#This Row],[actual_price]]-Table3[[#This Row],[discounted_price]])/Table3[[#This Row],[actual_price]]*100</f>
        <v>36.861506055818857</v>
      </c>
      <c r="J1408" s="3" t="str">
        <f>IF(Table3[[#This Row],[Discount %'[Calculated']]]&gt;=50,"Yes", "No")</f>
        <v>No</v>
      </c>
      <c r="K1408" s="3">
        <f>Table3[[#This Row],[actual_price]]*Table3[[#This Row],[rating]]</f>
        <v>7975.8</v>
      </c>
      <c r="L1408" s="3" t="str">
        <f>IF(Table3[[#This Row],[discounted_price]]&lt;200, "&lt;$200", IF(Table3[[#This Row],[discounted_price]]&lt;=500, "$200-$500", "&gt;$500" ))</f>
        <v>&gt;$500</v>
      </c>
      <c r="M1408" s="3">
        <f>Table3[[#This Row],[rating]]+(Table3[[#This Row],[rating_count]]/1000)</f>
        <v>8.0579999999999998</v>
      </c>
      <c r="N1408" s="2" t="s">
        <v>12433</v>
      </c>
      <c r="O1408" s="2" t="s">
        <v>12434</v>
      </c>
      <c r="P1408" s="2" t="s">
        <v>12435</v>
      </c>
      <c r="Q1408" s="2" t="s">
        <v>12436</v>
      </c>
      <c r="R1408" s="2" t="s">
        <v>12437</v>
      </c>
      <c r="S1408" s="2" t="s">
        <v>12438</v>
      </c>
      <c r="T1408" s="2" t="s">
        <v>12439</v>
      </c>
      <c r="U1408" s="8" t="s">
        <v>12440</v>
      </c>
    </row>
    <row r="1409" spans="1:21" ht="45" customHeight="1" x14ac:dyDescent="0.25">
      <c r="A1409" s="7" t="s">
        <v>12441</v>
      </c>
      <c r="B1409" s="2" t="s">
        <v>12442</v>
      </c>
      <c r="C1409" s="2" t="s">
        <v>11105</v>
      </c>
      <c r="D1409" s="4">
        <v>3290</v>
      </c>
      <c r="E1409" s="4">
        <v>5799</v>
      </c>
      <c r="F1409" s="5">
        <v>0.43</v>
      </c>
      <c r="G1409" s="2">
        <v>4.3</v>
      </c>
      <c r="H1409" s="3">
        <v>168</v>
      </c>
      <c r="I1409" s="3">
        <f>(Table3[[#This Row],[actual_price]]-Table3[[#This Row],[discounted_price]])/Table3[[#This Row],[actual_price]]*100</f>
        <v>43.26608035868253</v>
      </c>
      <c r="J1409" s="3" t="str">
        <f>IF(Table3[[#This Row],[Discount %'[Calculated']]]&gt;=50,"Yes", "No")</f>
        <v>No</v>
      </c>
      <c r="K1409" s="3">
        <f>Table3[[#This Row],[actual_price]]*Table3[[#This Row],[rating]]</f>
        <v>24935.7</v>
      </c>
      <c r="L1409" s="3" t="str">
        <f>IF(Table3[[#This Row],[discounted_price]]&lt;200, "&lt;$200", IF(Table3[[#This Row],[discounted_price]]&lt;=500, "$200-$500", "&gt;$500" ))</f>
        <v>&gt;$500</v>
      </c>
      <c r="M1409" s="3">
        <f>Table3[[#This Row],[rating]]+(Table3[[#This Row],[rating_count]]/1000)</f>
        <v>4.468</v>
      </c>
      <c r="N1409" s="2" t="s">
        <v>12443</v>
      </c>
      <c r="O1409" s="2" t="s">
        <v>12444</v>
      </c>
      <c r="P1409" s="2" t="s">
        <v>12445</v>
      </c>
      <c r="Q1409" s="2" t="s">
        <v>12446</v>
      </c>
      <c r="R1409" s="2" t="s">
        <v>12447</v>
      </c>
      <c r="S1409" s="2" t="s">
        <v>12448</v>
      </c>
      <c r="T1409" s="2" t="s">
        <v>12449</v>
      </c>
      <c r="U1409" s="8" t="s">
        <v>12450</v>
      </c>
    </row>
    <row r="1410" spans="1:21" ht="45" customHeight="1" x14ac:dyDescent="0.25">
      <c r="A1410" s="7" t="s">
        <v>12451</v>
      </c>
      <c r="B1410" s="2" t="s">
        <v>12452</v>
      </c>
      <c r="C1410" s="2" t="s">
        <v>8574</v>
      </c>
      <c r="D1410" s="2">
        <v>179</v>
      </c>
      <c r="E1410" s="2">
        <v>799</v>
      </c>
      <c r="F1410" s="5">
        <v>0.78</v>
      </c>
      <c r="G1410" s="2">
        <v>3.6</v>
      </c>
      <c r="H1410" s="3">
        <v>101</v>
      </c>
      <c r="I1410" s="3">
        <f>(Table3[[#This Row],[actual_price]]-Table3[[#This Row],[discounted_price]])/Table3[[#This Row],[actual_price]]*100</f>
        <v>77.596996245306642</v>
      </c>
      <c r="J1410" s="3" t="str">
        <f>IF(Table3[[#This Row],[Discount %'[Calculated']]]&gt;=50,"Yes", "No")</f>
        <v>Yes</v>
      </c>
      <c r="K1410" s="3">
        <f>Table3[[#This Row],[actual_price]]*Table3[[#This Row],[rating]]</f>
        <v>2876.4</v>
      </c>
      <c r="L1410" s="3" t="str">
        <f>IF(Table3[[#This Row],[discounted_price]]&lt;200, "&lt;$200", IF(Table3[[#This Row],[discounted_price]]&lt;=500, "$200-$500", "&gt;$500" ))</f>
        <v>&lt;$200</v>
      </c>
      <c r="M1410" s="3">
        <f>Table3[[#This Row],[rating]]+(Table3[[#This Row],[rating_count]]/1000)</f>
        <v>3.7010000000000001</v>
      </c>
      <c r="N1410" s="2" t="s">
        <v>12453</v>
      </c>
      <c r="O1410" s="2" t="s">
        <v>12454</v>
      </c>
      <c r="P1410" s="2" t="s">
        <v>12455</v>
      </c>
      <c r="Q1410" s="2" t="s">
        <v>12456</v>
      </c>
      <c r="R1410" s="2" t="s">
        <v>12457</v>
      </c>
      <c r="S1410" s="2" t="s">
        <v>12458</v>
      </c>
      <c r="T1410" s="2" t="s">
        <v>12459</v>
      </c>
      <c r="U1410" s="8" t="s">
        <v>12460</v>
      </c>
    </row>
    <row r="1411" spans="1:21" ht="45" customHeight="1" x14ac:dyDescent="0.25">
      <c r="A1411" s="7" t="s">
        <v>12461</v>
      </c>
      <c r="B1411" s="2" t="s">
        <v>12462</v>
      </c>
      <c r="C1411" s="2" t="s">
        <v>12121</v>
      </c>
      <c r="D1411" s="2">
        <v>149</v>
      </c>
      <c r="E1411" s="2">
        <v>300</v>
      </c>
      <c r="F1411" s="5">
        <v>0.5</v>
      </c>
      <c r="G1411" s="2">
        <v>4.0999999999999996</v>
      </c>
      <c r="H1411" s="3">
        <v>4074</v>
      </c>
      <c r="I1411" s="3">
        <f>(Table3[[#This Row],[actual_price]]-Table3[[#This Row],[discounted_price]])/Table3[[#This Row],[actual_price]]*100</f>
        <v>50.333333333333329</v>
      </c>
      <c r="J1411" s="3" t="str">
        <f>IF(Table3[[#This Row],[Discount %'[Calculated']]]&gt;=50,"Yes", "No")</f>
        <v>Yes</v>
      </c>
      <c r="K1411" s="3">
        <f>Table3[[#This Row],[actual_price]]*Table3[[#This Row],[rating]]</f>
        <v>1230</v>
      </c>
      <c r="L1411" s="3" t="str">
        <f>IF(Table3[[#This Row],[discounted_price]]&lt;200, "&lt;$200", IF(Table3[[#This Row],[discounted_price]]&lt;=500, "$200-$500", "&gt;$500" ))</f>
        <v>&lt;$200</v>
      </c>
      <c r="M1411" s="3">
        <f>Table3[[#This Row],[rating]]+(Table3[[#This Row],[rating_count]]/1000)</f>
        <v>8.1739999999999995</v>
      </c>
      <c r="N1411" s="2" t="s">
        <v>12463</v>
      </c>
      <c r="O1411" s="2" t="s">
        <v>12464</v>
      </c>
      <c r="P1411" s="2" t="s">
        <v>12465</v>
      </c>
      <c r="Q1411" s="2" t="s">
        <v>12466</v>
      </c>
      <c r="R1411" s="2" t="s">
        <v>12467</v>
      </c>
      <c r="S1411" s="2" t="s">
        <v>12468</v>
      </c>
      <c r="T1411" s="2" t="s">
        <v>12469</v>
      </c>
      <c r="U1411" s="8" t="s">
        <v>12470</v>
      </c>
    </row>
    <row r="1412" spans="1:21" ht="45" customHeight="1" x14ac:dyDescent="0.25">
      <c r="A1412" s="7" t="s">
        <v>12471</v>
      </c>
      <c r="B1412" s="2" t="s">
        <v>12472</v>
      </c>
      <c r="C1412" s="2" t="s">
        <v>8710</v>
      </c>
      <c r="D1412" s="4">
        <v>5490</v>
      </c>
      <c r="E1412" s="4">
        <v>7200</v>
      </c>
      <c r="F1412" s="5">
        <v>0.24</v>
      </c>
      <c r="G1412" s="2">
        <v>4.5</v>
      </c>
      <c r="H1412" s="3">
        <v>1408</v>
      </c>
      <c r="I1412" s="3">
        <f>(Table3[[#This Row],[actual_price]]-Table3[[#This Row],[discounted_price]])/Table3[[#This Row],[actual_price]]*100</f>
        <v>23.75</v>
      </c>
      <c r="J1412" s="3" t="str">
        <f>IF(Table3[[#This Row],[Discount %'[Calculated']]]&gt;=50,"Yes", "No")</f>
        <v>No</v>
      </c>
      <c r="K1412" s="3">
        <f>Table3[[#This Row],[actual_price]]*Table3[[#This Row],[rating]]</f>
        <v>32400</v>
      </c>
      <c r="L1412" s="3" t="str">
        <f>IF(Table3[[#This Row],[discounted_price]]&lt;200, "&lt;$200", IF(Table3[[#This Row],[discounted_price]]&lt;=500, "$200-$500", "&gt;$500" ))</f>
        <v>&gt;$500</v>
      </c>
      <c r="M1412" s="3">
        <f>Table3[[#This Row],[rating]]+(Table3[[#This Row],[rating_count]]/1000)</f>
        <v>5.9079999999999995</v>
      </c>
      <c r="N1412" s="2" t="s">
        <v>12473</v>
      </c>
      <c r="O1412" s="2" t="s">
        <v>12474</v>
      </c>
      <c r="P1412" s="2" t="s">
        <v>12475</v>
      </c>
      <c r="Q1412" s="2" t="s">
        <v>12476</v>
      </c>
      <c r="R1412" s="2" t="s">
        <v>12477</v>
      </c>
      <c r="S1412" s="2" t="s">
        <v>12478</v>
      </c>
      <c r="T1412" s="2" t="s">
        <v>12479</v>
      </c>
      <c r="U1412" s="8" t="s">
        <v>12480</v>
      </c>
    </row>
    <row r="1413" spans="1:21" ht="45" customHeight="1" x14ac:dyDescent="0.25">
      <c r="A1413" s="7" t="s">
        <v>12481</v>
      </c>
      <c r="B1413" s="2" t="s">
        <v>12482</v>
      </c>
      <c r="C1413" s="2" t="s">
        <v>8585</v>
      </c>
      <c r="D1413" s="2">
        <v>379</v>
      </c>
      <c r="E1413" s="2">
        <v>389</v>
      </c>
      <c r="F1413" s="5">
        <v>0.03</v>
      </c>
      <c r="G1413" s="2">
        <v>4.2</v>
      </c>
      <c r="H1413" s="3">
        <v>3739</v>
      </c>
      <c r="I1413" s="3">
        <f>(Table3[[#This Row],[actual_price]]-Table3[[#This Row],[discounted_price]])/Table3[[#This Row],[actual_price]]*100</f>
        <v>2.5706940874035991</v>
      </c>
      <c r="J1413" s="3" t="str">
        <f>IF(Table3[[#This Row],[Discount %'[Calculated']]]&gt;=50,"Yes", "No")</f>
        <v>No</v>
      </c>
      <c r="K1413" s="3">
        <f>Table3[[#This Row],[actual_price]]*Table3[[#This Row],[rating]]</f>
        <v>1633.8000000000002</v>
      </c>
      <c r="L1413" s="3" t="str">
        <f>IF(Table3[[#This Row],[discounted_price]]&lt;200, "&lt;$200", IF(Table3[[#This Row],[discounted_price]]&lt;=500, "$200-$500", "&gt;$500" ))</f>
        <v>$200-$500</v>
      </c>
      <c r="M1413" s="3">
        <f>Table3[[#This Row],[rating]]+(Table3[[#This Row],[rating_count]]/1000)</f>
        <v>7.9390000000000001</v>
      </c>
      <c r="N1413" s="2" t="s">
        <v>12483</v>
      </c>
      <c r="O1413" s="2" t="s">
        <v>12484</v>
      </c>
      <c r="P1413" s="2" t="s">
        <v>12485</v>
      </c>
      <c r="Q1413" s="2" t="s">
        <v>12486</v>
      </c>
      <c r="R1413" s="2" t="s">
        <v>12487</v>
      </c>
      <c r="S1413" s="2" t="s">
        <v>12488</v>
      </c>
      <c r="T1413" s="2" t="s">
        <v>12489</v>
      </c>
      <c r="U1413" s="8" t="s">
        <v>12490</v>
      </c>
    </row>
    <row r="1414" spans="1:21" ht="45" customHeight="1" x14ac:dyDescent="0.25">
      <c r="A1414" s="7" t="s">
        <v>12491</v>
      </c>
      <c r="B1414" s="2" t="s">
        <v>12492</v>
      </c>
      <c r="C1414" s="2" t="s">
        <v>10094</v>
      </c>
      <c r="D1414" s="4">
        <v>8699</v>
      </c>
      <c r="E1414" s="4">
        <v>13049</v>
      </c>
      <c r="F1414" s="5">
        <v>0.33</v>
      </c>
      <c r="G1414" s="2">
        <v>4.3</v>
      </c>
      <c r="H1414" s="3">
        <v>5891</v>
      </c>
      <c r="I1414" s="3">
        <f>(Table3[[#This Row],[actual_price]]-Table3[[#This Row],[discounted_price]])/Table3[[#This Row],[actual_price]]*100</f>
        <v>33.335887807494828</v>
      </c>
      <c r="J1414" s="3" t="str">
        <f>IF(Table3[[#This Row],[Discount %'[Calculated']]]&gt;=50,"Yes", "No")</f>
        <v>No</v>
      </c>
      <c r="K1414" s="3">
        <f>Table3[[#This Row],[actual_price]]*Table3[[#This Row],[rating]]</f>
        <v>56110.7</v>
      </c>
      <c r="L1414" s="3" t="str">
        <f>IF(Table3[[#This Row],[discounted_price]]&lt;200, "&lt;$200", IF(Table3[[#This Row],[discounted_price]]&lt;=500, "$200-$500", "&gt;$500" ))</f>
        <v>&gt;$500</v>
      </c>
      <c r="M1414" s="3">
        <f>Table3[[#This Row],[rating]]+(Table3[[#This Row],[rating_count]]/1000)</f>
        <v>10.190999999999999</v>
      </c>
      <c r="N1414" s="2" t="s">
        <v>12493</v>
      </c>
      <c r="O1414" s="2" t="s">
        <v>12494</v>
      </c>
      <c r="P1414" s="2" t="s">
        <v>12495</v>
      </c>
      <c r="Q1414" s="2" t="s">
        <v>12496</v>
      </c>
      <c r="R1414" s="2" t="s">
        <v>12497</v>
      </c>
      <c r="S1414" s="2" t="s">
        <v>12498</v>
      </c>
      <c r="T1414" s="2" t="s">
        <v>12499</v>
      </c>
      <c r="U1414" s="8" t="s">
        <v>12500</v>
      </c>
    </row>
    <row r="1415" spans="1:21" ht="45" customHeight="1" x14ac:dyDescent="0.25">
      <c r="A1415" s="7" t="s">
        <v>12501</v>
      </c>
      <c r="B1415" s="2" t="s">
        <v>12502</v>
      </c>
      <c r="C1415" s="2" t="s">
        <v>8710</v>
      </c>
      <c r="D1415" s="6">
        <v>3041.67</v>
      </c>
      <c r="E1415" s="4">
        <v>5999</v>
      </c>
      <c r="F1415" s="5">
        <v>0.49</v>
      </c>
      <c r="G1415" s="2">
        <v>4</v>
      </c>
      <c r="H1415" s="3">
        <v>777</v>
      </c>
      <c r="I1415" s="3">
        <f>(Table3[[#This Row],[actual_price]]-Table3[[#This Row],[discounted_price]])/Table3[[#This Row],[actual_price]]*100</f>
        <v>49.297049508251369</v>
      </c>
      <c r="J1415" s="3" t="str">
        <f>IF(Table3[[#This Row],[Discount %'[Calculated']]]&gt;=50,"Yes", "No")</f>
        <v>No</v>
      </c>
      <c r="K1415" s="3">
        <f>Table3[[#This Row],[actual_price]]*Table3[[#This Row],[rating]]</f>
        <v>23996</v>
      </c>
      <c r="L1415" s="3" t="str">
        <f>IF(Table3[[#This Row],[discounted_price]]&lt;200, "&lt;$200", IF(Table3[[#This Row],[discounted_price]]&lt;=500, "$200-$500", "&gt;$500" ))</f>
        <v>&gt;$500</v>
      </c>
      <c r="M1415" s="3">
        <f>Table3[[#This Row],[rating]]+(Table3[[#This Row],[rating_count]]/1000)</f>
        <v>4.7770000000000001</v>
      </c>
      <c r="N1415" s="2" t="s">
        <v>12503</v>
      </c>
      <c r="O1415" s="2" t="s">
        <v>12504</v>
      </c>
      <c r="P1415" s="2" t="s">
        <v>12505</v>
      </c>
      <c r="Q1415" s="2" t="s">
        <v>12506</v>
      </c>
      <c r="R1415" s="2" t="s">
        <v>12507</v>
      </c>
      <c r="S1415" s="2" t="s">
        <v>12508</v>
      </c>
      <c r="T1415" s="2" t="s">
        <v>12509</v>
      </c>
      <c r="U1415" s="8" t="s">
        <v>12510</v>
      </c>
    </row>
    <row r="1416" spans="1:21" ht="45" customHeight="1" x14ac:dyDescent="0.25">
      <c r="A1416" s="7" t="s">
        <v>12511</v>
      </c>
      <c r="B1416" s="2" t="s">
        <v>12512</v>
      </c>
      <c r="C1416" s="2" t="s">
        <v>8688</v>
      </c>
      <c r="D1416" s="4">
        <v>1745</v>
      </c>
      <c r="E1416" s="4">
        <v>2400</v>
      </c>
      <c r="F1416" s="5">
        <v>0.27</v>
      </c>
      <c r="G1416" s="2">
        <v>4.2</v>
      </c>
      <c r="H1416" s="3">
        <v>14160</v>
      </c>
      <c r="I1416" s="3">
        <f>(Table3[[#This Row],[actual_price]]-Table3[[#This Row],[discounted_price]])/Table3[[#This Row],[actual_price]]*100</f>
        <v>27.291666666666664</v>
      </c>
      <c r="J1416" s="3" t="str">
        <f>IF(Table3[[#This Row],[Discount %'[Calculated']]]&gt;=50,"Yes", "No")</f>
        <v>No</v>
      </c>
      <c r="K1416" s="3">
        <f>Table3[[#This Row],[actual_price]]*Table3[[#This Row],[rating]]</f>
        <v>10080</v>
      </c>
      <c r="L1416" s="3" t="str">
        <f>IF(Table3[[#This Row],[discounted_price]]&lt;200, "&lt;$200", IF(Table3[[#This Row],[discounted_price]]&lt;=500, "$200-$500", "&gt;$500" ))</f>
        <v>&gt;$500</v>
      </c>
      <c r="M1416" s="3">
        <f>Table3[[#This Row],[rating]]+(Table3[[#This Row],[rating_count]]/1000)</f>
        <v>18.36</v>
      </c>
      <c r="N1416" s="2" t="s">
        <v>12513</v>
      </c>
      <c r="O1416" s="2" t="s">
        <v>12514</v>
      </c>
      <c r="P1416" s="2" t="s">
        <v>12515</v>
      </c>
      <c r="Q1416" s="2" t="s">
        <v>12516</v>
      </c>
      <c r="R1416" s="2" t="s">
        <v>12517</v>
      </c>
      <c r="S1416" s="2" t="s">
        <v>12518</v>
      </c>
      <c r="T1416" s="2" t="s">
        <v>12519</v>
      </c>
      <c r="U1416" s="8" t="s">
        <v>12520</v>
      </c>
    </row>
    <row r="1417" spans="1:21" ht="45" customHeight="1" x14ac:dyDescent="0.25">
      <c r="A1417" s="7" t="s">
        <v>12521</v>
      </c>
      <c r="B1417" s="2" t="s">
        <v>12522</v>
      </c>
      <c r="C1417" s="2" t="s">
        <v>8647</v>
      </c>
      <c r="D1417" s="4">
        <v>3180</v>
      </c>
      <c r="E1417" s="4">
        <v>5295</v>
      </c>
      <c r="F1417" s="5">
        <v>0.4</v>
      </c>
      <c r="G1417" s="2">
        <v>4.2</v>
      </c>
      <c r="H1417" s="3">
        <v>6919</v>
      </c>
      <c r="I1417" s="3">
        <f>(Table3[[#This Row],[actual_price]]-Table3[[#This Row],[discounted_price]])/Table3[[#This Row],[actual_price]]*100</f>
        <v>39.943342776203963</v>
      </c>
      <c r="J1417" s="3" t="str">
        <f>IF(Table3[[#This Row],[Discount %'[Calculated']]]&gt;=50,"Yes", "No")</f>
        <v>No</v>
      </c>
      <c r="K1417" s="3">
        <f>Table3[[#This Row],[actual_price]]*Table3[[#This Row],[rating]]</f>
        <v>22239</v>
      </c>
      <c r="L1417" s="3" t="str">
        <f>IF(Table3[[#This Row],[discounted_price]]&lt;200, "&lt;$200", IF(Table3[[#This Row],[discounted_price]]&lt;=500, "$200-$500", "&gt;$500" ))</f>
        <v>&gt;$500</v>
      </c>
      <c r="M1417" s="3">
        <f>Table3[[#This Row],[rating]]+(Table3[[#This Row],[rating_count]]/1000)</f>
        <v>11.119</v>
      </c>
      <c r="N1417" s="2" t="s">
        <v>12523</v>
      </c>
      <c r="O1417" s="2" t="s">
        <v>12524</v>
      </c>
      <c r="P1417" s="2" t="s">
        <v>12525</v>
      </c>
      <c r="Q1417" s="2" t="s">
        <v>12526</v>
      </c>
      <c r="R1417" s="2" t="s">
        <v>12527</v>
      </c>
      <c r="S1417" s="2" t="s">
        <v>12528</v>
      </c>
      <c r="T1417" s="2" t="s">
        <v>12529</v>
      </c>
      <c r="U1417" s="8" t="s">
        <v>12530</v>
      </c>
    </row>
    <row r="1418" spans="1:21" ht="45" customHeight="1" x14ac:dyDescent="0.25">
      <c r="A1418" s="7" t="s">
        <v>12531</v>
      </c>
      <c r="B1418" s="2" t="s">
        <v>12532</v>
      </c>
      <c r="C1418" s="2" t="s">
        <v>10094</v>
      </c>
      <c r="D1418" s="4">
        <v>4999</v>
      </c>
      <c r="E1418" s="4">
        <v>24999</v>
      </c>
      <c r="F1418" s="5">
        <v>0.8</v>
      </c>
      <c r="G1418" s="2">
        <v>4.5</v>
      </c>
      <c r="H1418" s="3">
        <v>287</v>
      </c>
      <c r="I1418" s="3">
        <f>(Table3[[#This Row],[actual_price]]-Table3[[#This Row],[discounted_price]])/Table3[[#This Row],[actual_price]]*100</f>
        <v>80.003200128005119</v>
      </c>
      <c r="J1418" s="3" t="str">
        <f>IF(Table3[[#This Row],[Discount %'[Calculated']]]&gt;=50,"Yes", "No")</f>
        <v>Yes</v>
      </c>
      <c r="K1418" s="3">
        <f>Table3[[#This Row],[actual_price]]*Table3[[#This Row],[rating]]</f>
        <v>112495.5</v>
      </c>
      <c r="L1418" s="3" t="str">
        <f>IF(Table3[[#This Row],[discounted_price]]&lt;200, "&lt;$200", IF(Table3[[#This Row],[discounted_price]]&lt;=500, "$200-$500", "&gt;$500" ))</f>
        <v>&gt;$500</v>
      </c>
      <c r="M1418" s="3">
        <f>Table3[[#This Row],[rating]]+(Table3[[#This Row],[rating_count]]/1000)</f>
        <v>4.7869999999999999</v>
      </c>
      <c r="N1418" s="2" t="s">
        <v>12533</v>
      </c>
      <c r="O1418" s="2" t="s">
        <v>12534</v>
      </c>
      <c r="P1418" s="2" t="s">
        <v>12535</v>
      </c>
      <c r="Q1418" s="2" t="s">
        <v>12536</v>
      </c>
      <c r="R1418" s="2" t="s">
        <v>12537</v>
      </c>
      <c r="S1418" s="2" t="s">
        <v>12538</v>
      </c>
      <c r="T1418" s="2" t="s">
        <v>12539</v>
      </c>
      <c r="U1418" s="8" t="s">
        <v>12540</v>
      </c>
    </row>
    <row r="1419" spans="1:21" ht="45" customHeight="1" x14ac:dyDescent="0.25">
      <c r="A1419" s="7" t="s">
        <v>12541</v>
      </c>
      <c r="B1419" s="2" t="s">
        <v>12542</v>
      </c>
      <c r="C1419" s="2" t="s">
        <v>8886</v>
      </c>
      <c r="D1419" s="2">
        <v>390</v>
      </c>
      <c r="E1419" s="2">
        <v>799</v>
      </c>
      <c r="F1419" s="5">
        <v>0.51</v>
      </c>
      <c r="G1419" s="2">
        <v>3.8</v>
      </c>
      <c r="H1419" s="3">
        <v>287</v>
      </c>
      <c r="I1419" s="3">
        <f>(Table3[[#This Row],[actual_price]]-Table3[[#This Row],[discounted_price]])/Table3[[#This Row],[actual_price]]*100</f>
        <v>51.188986232790988</v>
      </c>
      <c r="J1419" s="3" t="str">
        <f>IF(Table3[[#This Row],[Discount %'[Calculated']]]&gt;=50,"Yes", "No")</f>
        <v>Yes</v>
      </c>
      <c r="K1419" s="3">
        <f>Table3[[#This Row],[actual_price]]*Table3[[#This Row],[rating]]</f>
        <v>3036.2</v>
      </c>
      <c r="L1419" s="3" t="str">
        <f>IF(Table3[[#This Row],[discounted_price]]&lt;200, "&lt;$200", IF(Table3[[#This Row],[discounted_price]]&lt;=500, "$200-$500", "&gt;$500" ))</f>
        <v>$200-$500</v>
      </c>
      <c r="M1419" s="3">
        <f>Table3[[#This Row],[rating]]+(Table3[[#This Row],[rating_count]]/1000)</f>
        <v>4.0869999999999997</v>
      </c>
      <c r="N1419" s="2" t="s">
        <v>12543</v>
      </c>
      <c r="O1419" s="2" t="s">
        <v>12544</v>
      </c>
      <c r="P1419" s="2" t="s">
        <v>12545</v>
      </c>
      <c r="Q1419" s="2" t="s">
        <v>12546</v>
      </c>
      <c r="R1419" s="2" t="s">
        <v>12547</v>
      </c>
      <c r="S1419" s="2" t="s">
        <v>12548</v>
      </c>
      <c r="T1419" s="2" t="s">
        <v>12549</v>
      </c>
      <c r="U1419" s="8" t="s">
        <v>12550</v>
      </c>
    </row>
    <row r="1420" spans="1:21" ht="45" customHeight="1" x14ac:dyDescent="0.25">
      <c r="A1420" s="7" t="s">
        <v>12551</v>
      </c>
      <c r="B1420" s="2" t="s">
        <v>12552</v>
      </c>
      <c r="C1420" s="2" t="s">
        <v>12553</v>
      </c>
      <c r="D1420" s="4">
        <v>1999</v>
      </c>
      <c r="E1420" s="4">
        <v>2999</v>
      </c>
      <c r="F1420" s="5">
        <v>0.33</v>
      </c>
      <c r="G1420" s="2">
        <v>4.4000000000000004</v>
      </c>
      <c r="H1420" s="3">
        <v>388</v>
      </c>
      <c r="I1420" s="3">
        <f>(Table3[[#This Row],[actual_price]]-Table3[[#This Row],[discounted_price]])/Table3[[#This Row],[actual_price]]*100</f>
        <v>33.344448149383126</v>
      </c>
      <c r="J1420" s="3" t="str">
        <f>IF(Table3[[#This Row],[Discount %'[Calculated']]]&gt;=50,"Yes", "No")</f>
        <v>No</v>
      </c>
      <c r="K1420" s="3">
        <f>Table3[[#This Row],[actual_price]]*Table3[[#This Row],[rating]]</f>
        <v>13195.6</v>
      </c>
      <c r="L1420" s="3" t="str">
        <f>IF(Table3[[#This Row],[discounted_price]]&lt;200, "&lt;$200", IF(Table3[[#This Row],[discounted_price]]&lt;=500, "$200-$500", "&gt;$500" ))</f>
        <v>&gt;$500</v>
      </c>
      <c r="M1420" s="3">
        <f>Table3[[#This Row],[rating]]+(Table3[[#This Row],[rating_count]]/1000)</f>
        <v>4.7880000000000003</v>
      </c>
      <c r="N1420" s="2" t="s">
        <v>12554</v>
      </c>
      <c r="O1420" s="2" t="s">
        <v>12555</v>
      </c>
      <c r="P1420" s="2" t="s">
        <v>12556</v>
      </c>
      <c r="Q1420" s="2" t="s">
        <v>12557</v>
      </c>
      <c r="R1420" s="2" t="s">
        <v>12558</v>
      </c>
      <c r="S1420" s="2" t="s">
        <v>12559</v>
      </c>
      <c r="T1420" s="2" t="s">
        <v>12560</v>
      </c>
      <c r="U1420" s="8" t="s">
        <v>12561</v>
      </c>
    </row>
    <row r="1421" spans="1:21" ht="45" customHeight="1" x14ac:dyDescent="0.25">
      <c r="A1421" s="7" t="s">
        <v>12562</v>
      </c>
      <c r="B1421" s="2" t="s">
        <v>12563</v>
      </c>
      <c r="C1421" s="2" t="s">
        <v>9030</v>
      </c>
      <c r="D1421" s="4">
        <v>1624</v>
      </c>
      <c r="E1421" s="4">
        <v>2495</v>
      </c>
      <c r="F1421" s="5">
        <v>0.35</v>
      </c>
      <c r="G1421" s="2">
        <v>4.0999999999999996</v>
      </c>
      <c r="H1421" s="3">
        <v>827</v>
      </c>
      <c r="I1421" s="3">
        <f>(Table3[[#This Row],[actual_price]]-Table3[[#This Row],[discounted_price]])/Table3[[#This Row],[actual_price]]*100</f>
        <v>34.909819639278552</v>
      </c>
      <c r="J1421" s="3" t="str">
        <f>IF(Table3[[#This Row],[Discount %'[Calculated']]]&gt;=50,"Yes", "No")</f>
        <v>No</v>
      </c>
      <c r="K1421" s="3">
        <f>Table3[[#This Row],[actual_price]]*Table3[[#This Row],[rating]]</f>
        <v>10229.5</v>
      </c>
      <c r="L1421" s="3" t="str">
        <f>IF(Table3[[#This Row],[discounted_price]]&lt;200, "&lt;$200", IF(Table3[[#This Row],[discounted_price]]&lt;=500, "$200-$500", "&gt;$500" ))</f>
        <v>&gt;$500</v>
      </c>
      <c r="M1421" s="3">
        <f>Table3[[#This Row],[rating]]+(Table3[[#This Row],[rating_count]]/1000)</f>
        <v>4.9269999999999996</v>
      </c>
      <c r="N1421" s="2" t="s">
        <v>12564</v>
      </c>
      <c r="O1421" s="2" t="s">
        <v>12565</v>
      </c>
      <c r="P1421" s="2" t="s">
        <v>12566</v>
      </c>
      <c r="Q1421" s="2" t="s">
        <v>12567</v>
      </c>
      <c r="R1421" s="2" t="s">
        <v>12568</v>
      </c>
      <c r="S1421" s="2" t="s">
        <v>12569</v>
      </c>
      <c r="T1421" s="2" t="s">
        <v>12570</v>
      </c>
      <c r="U1421" s="8" t="s">
        <v>12571</v>
      </c>
    </row>
    <row r="1422" spans="1:21" ht="45" customHeight="1" x14ac:dyDescent="0.25">
      <c r="A1422" s="7" t="s">
        <v>12572</v>
      </c>
      <c r="B1422" s="2" t="s">
        <v>12573</v>
      </c>
      <c r="C1422" s="2" t="s">
        <v>12121</v>
      </c>
      <c r="D1422" s="2">
        <v>184</v>
      </c>
      <c r="E1422" s="2">
        <v>450</v>
      </c>
      <c r="F1422" s="5">
        <v>0.59</v>
      </c>
      <c r="G1422" s="2">
        <v>4.2</v>
      </c>
      <c r="H1422" s="3">
        <v>4971</v>
      </c>
      <c r="I1422" s="3">
        <f>(Table3[[#This Row],[actual_price]]-Table3[[#This Row],[discounted_price]])/Table3[[#This Row],[actual_price]]*100</f>
        <v>59.111111111111114</v>
      </c>
      <c r="J1422" s="3" t="str">
        <f>IF(Table3[[#This Row],[Discount %'[Calculated']]]&gt;=50,"Yes", "No")</f>
        <v>Yes</v>
      </c>
      <c r="K1422" s="3">
        <f>Table3[[#This Row],[actual_price]]*Table3[[#This Row],[rating]]</f>
        <v>1890</v>
      </c>
      <c r="L1422" s="3" t="str">
        <f>IF(Table3[[#This Row],[discounted_price]]&lt;200, "&lt;$200", IF(Table3[[#This Row],[discounted_price]]&lt;=500, "$200-$500", "&gt;$500" ))</f>
        <v>&lt;$200</v>
      </c>
      <c r="M1422" s="3">
        <f>Table3[[#This Row],[rating]]+(Table3[[#This Row],[rating_count]]/1000)</f>
        <v>9.1709999999999994</v>
      </c>
      <c r="N1422" s="2" t="s">
        <v>12574</v>
      </c>
      <c r="O1422" s="2" t="s">
        <v>12575</v>
      </c>
      <c r="P1422" s="2" t="s">
        <v>12576</v>
      </c>
      <c r="Q1422" s="2" t="s">
        <v>12577</v>
      </c>
      <c r="R1422" s="2" t="s">
        <v>12578</v>
      </c>
      <c r="S1422" s="2" t="s">
        <v>12579</v>
      </c>
      <c r="T1422" s="2" t="s">
        <v>12580</v>
      </c>
      <c r="U1422" s="8" t="s">
        <v>12581</v>
      </c>
    </row>
    <row r="1423" spans="1:21" ht="45" customHeight="1" x14ac:dyDescent="0.25">
      <c r="A1423" s="7" t="s">
        <v>12582</v>
      </c>
      <c r="B1423" s="2" t="s">
        <v>12583</v>
      </c>
      <c r="C1423" s="2" t="s">
        <v>8574</v>
      </c>
      <c r="D1423" s="2">
        <v>445</v>
      </c>
      <c r="E1423" s="2">
        <v>999</v>
      </c>
      <c r="F1423" s="5">
        <v>0.55000000000000004</v>
      </c>
      <c r="G1423" s="2">
        <v>4.3</v>
      </c>
      <c r="H1423" s="3">
        <v>229</v>
      </c>
      <c r="I1423" s="3">
        <f>(Table3[[#This Row],[actual_price]]-Table3[[#This Row],[discounted_price]])/Table3[[#This Row],[actual_price]]*100</f>
        <v>55.455455455455457</v>
      </c>
      <c r="J1423" s="3" t="str">
        <f>IF(Table3[[#This Row],[Discount %'[Calculated']]]&gt;=50,"Yes", "No")</f>
        <v>Yes</v>
      </c>
      <c r="K1423" s="3">
        <f>Table3[[#This Row],[actual_price]]*Table3[[#This Row],[rating]]</f>
        <v>4295.7</v>
      </c>
      <c r="L1423" s="3" t="str">
        <f>IF(Table3[[#This Row],[discounted_price]]&lt;200, "&lt;$200", IF(Table3[[#This Row],[discounted_price]]&lt;=500, "$200-$500", "&gt;$500" ))</f>
        <v>$200-$500</v>
      </c>
      <c r="M1423" s="3">
        <f>Table3[[#This Row],[rating]]+(Table3[[#This Row],[rating_count]]/1000)</f>
        <v>4.5289999999999999</v>
      </c>
      <c r="N1423" s="2" t="s">
        <v>12584</v>
      </c>
      <c r="O1423" s="2" t="s">
        <v>12585</v>
      </c>
      <c r="P1423" s="2" t="s">
        <v>12586</v>
      </c>
      <c r="Q1423" s="2" t="s">
        <v>12587</v>
      </c>
      <c r="R1423" s="2" t="s">
        <v>12588</v>
      </c>
      <c r="S1423" s="2" t="s">
        <v>12589</v>
      </c>
      <c r="T1423" s="2" t="s">
        <v>12590</v>
      </c>
      <c r="U1423" s="8" t="s">
        <v>12591</v>
      </c>
    </row>
    <row r="1424" spans="1:21" ht="45" customHeight="1" x14ac:dyDescent="0.25">
      <c r="A1424" s="7" t="s">
        <v>12592</v>
      </c>
      <c r="B1424" s="2" t="s">
        <v>12593</v>
      </c>
      <c r="C1424" s="2" t="s">
        <v>12594</v>
      </c>
      <c r="D1424" s="2">
        <v>699</v>
      </c>
      <c r="E1424" s="4">
        <v>1690</v>
      </c>
      <c r="F1424" s="5">
        <v>0.59</v>
      </c>
      <c r="G1424" s="2">
        <v>4.0999999999999996</v>
      </c>
      <c r="H1424" s="3">
        <v>3524</v>
      </c>
      <c r="I1424" s="3">
        <f>(Table3[[#This Row],[actual_price]]-Table3[[#This Row],[discounted_price]])/Table3[[#This Row],[actual_price]]*100</f>
        <v>58.639053254437869</v>
      </c>
      <c r="J1424" s="3" t="str">
        <f>IF(Table3[[#This Row],[Discount %'[Calculated']]]&gt;=50,"Yes", "No")</f>
        <v>Yes</v>
      </c>
      <c r="K1424" s="3">
        <f>Table3[[#This Row],[actual_price]]*Table3[[#This Row],[rating]]</f>
        <v>6928.9999999999991</v>
      </c>
      <c r="L1424" s="3" t="str">
        <f>IF(Table3[[#This Row],[discounted_price]]&lt;200, "&lt;$200", IF(Table3[[#This Row],[discounted_price]]&lt;=500, "$200-$500", "&gt;$500" ))</f>
        <v>&gt;$500</v>
      </c>
      <c r="M1424" s="3">
        <f>Table3[[#This Row],[rating]]+(Table3[[#This Row],[rating_count]]/1000)</f>
        <v>7.6239999999999997</v>
      </c>
      <c r="N1424" s="2" t="s">
        <v>12595</v>
      </c>
      <c r="O1424" s="2" t="s">
        <v>12596</v>
      </c>
      <c r="P1424" s="2" t="s">
        <v>12597</v>
      </c>
      <c r="Q1424" s="2" t="s">
        <v>12598</v>
      </c>
      <c r="R1424" s="2" t="s">
        <v>12599</v>
      </c>
      <c r="S1424" s="2" t="s">
        <v>12600</v>
      </c>
      <c r="T1424" s="2" t="s">
        <v>12601</v>
      </c>
      <c r="U1424" s="8" t="s">
        <v>12602</v>
      </c>
    </row>
    <row r="1425" spans="1:21" ht="45" customHeight="1" x14ac:dyDescent="0.25">
      <c r="A1425" s="7" t="s">
        <v>12603</v>
      </c>
      <c r="B1425" s="2" t="s">
        <v>12604</v>
      </c>
      <c r="C1425" s="2" t="s">
        <v>8647</v>
      </c>
      <c r="D1425" s="4">
        <v>1601</v>
      </c>
      <c r="E1425" s="4">
        <v>3890</v>
      </c>
      <c r="F1425" s="5">
        <v>0.59</v>
      </c>
      <c r="G1425" s="2">
        <v>4.2</v>
      </c>
      <c r="H1425" s="3">
        <v>156</v>
      </c>
      <c r="I1425" s="3">
        <f>(Table3[[#This Row],[actual_price]]-Table3[[#This Row],[discounted_price]])/Table3[[#This Row],[actual_price]]*100</f>
        <v>58.843187660668384</v>
      </c>
      <c r="J1425" s="3" t="str">
        <f>IF(Table3[[#This Row],[Discount %'[Calculated']]]&gt;=50,"Yes", "No")</f>
        <v>Yes</v>
      </c>
      <c r="K1425" s="3">
        <f>Table3[[#This Row],[actual_price]]*Table3[[#This Row],[rating]]</f>
        <v>16338</v>
      </c>
      <c r="L1425" s="3" t="str">
        <f>IF(Table3[[#This Row],[discounted_price]]&lt;200, "&lt;$200", IF(Table3[[#This Row],[discounted_price]]&lt;=500, "$200-$500", "&gt;$500" ))</f>
        <v>&gt;$500</v>
      </c>
      <c r="M1425" s="3">
        <f>Table3[[#This Row],[rating]]+(Table3[[#This Row],[rating_count]]/1000)</f>
        <v>4.3559999999999999</v>
      </c>
      <c r="N1425" s="2" t="s">
        <v>12605</v>
      </c>
      <c r="O1425" s="2" t="s">
        <v>12606</v>
      </c>
      <c r="P1425" s="2" t="s">
        <v>12607</v>
      </c>
      <c r="Q1425" s="2" t="s">
        <v>12608</v>
      </c>
      <c r="R1425" s="2" t="s">
        <v>12609</v>
      </c>
      <c r="S1425" s="2" t="s">
        <v>12610</v>
      </c>
      <c r="T1425" s="2" t="s">
        <v>12611</v>
      </c>
      <c r="U1425" s="8" t="s">
        <v>12612</v>
      </c>
    </row>
    <row r="1426" spans="1:21" ht="45" customHeight="1" x14ac:dyDescent="0.25">
      <c r="A1426" s="7" t="s">
        <v>12613</v>
      </c>
      <c r="B1426" s="2" t="s">
        <v>12614</v>
      </c>
      <c r="C1426" s="2" t="s">
        <v>9633</v>
      </c>
      <c r="D1426" s="2">
        <v>231</v>
      </c>
      <c r="E1426" s="2">
        <v>260</v>
      </c>
      <c r="F1426" s="5">
        <v>0.11</v>
      </c>
      <c r="G1426" s="2">
        <v>4.0999999999999996</v>
      </c>
      <c r="H1426" s="3">
        <v>490</v>
      </c>
      <c r="I1426" s="3">
        <f>(Table3[[#This Row],[actual_price]]-Table3[[#This Row],[discounted_price]])/Table3[[#This Row],[actual_price]]*100</f>
        <v>11.153846153846155</v>
      </c>
      <c r="J1426" s="3" t="str">
        <f>IF(Table3[[#This Row],[Discount %'[Calculated']]]&gt;=50,"Yes", "No")</f>
        <v>No</v>
      </c>
      <c r="K1426" s="3">
        <f>Table3[[#This Row],[actual_price]]*Table3[[#This Row],[rating]]</f>
        <v>1066</v>
      </c>
      <c r="L1426" s="3" t="str">
        <f>IF(Table3[[#This Row],[discounted_price]]&lt;200, "&lt;$200", IF(Table3[[#This Row],[discounted_price]]&lt;=500, "$200-$500", "&gt;$500" ))</f>
        <v>$200-$500</v>
      </c>
      <c r="M1426" s="3">
        <f>Table3[[#This Row],[rating]]+(Table3[[#This Row],[rating_count]]/1000)</f>
        <v>4.59</v>
      </c>
      <c r="N1426" s="2" t="s">
        <v>12615</v>
      </c>
      <c r="O1426" s="2" t="s">
        <v>12616</v>
      </c>
      <c r="P1426" s="2" t="s">
        <v>12617</v>
      </c>
      <c r="Q1426" s="2" t="s">
        <v>12618</v>
      </c>
      <c r="R1426" s="2" t="s">
        <v>12619</v>
      </c>
      <c r="S1426" s="2" t="s">
        <v>13071</v>
      </c>
      <c r="T1426" s="2" t="s">
        <v>12620</v>
      </c>
      <c r="U1426" s="8" t="s">
        <v>12621</v>
      </c>
    </row>
    <row r="1427" spans="1:21" ht="45" customHeight="1" x14ac:dyDescent="0.25">
      <c r="A1427" s="7" t="s">
        <v>12622</v>
      </c>
      <c r="B1427" s="2" t="s">
        <v>12623</v>
      </c>
      <c r="C1427" s="2" t="s">
        <v>8574</v>
      </c>
      <c r="D1427" s="2">
        <v>369</v>
      </c>
      <c r="E1427" s="2">
        <v>599</v>
      </c>
      <c r="F1427" s="5">
        <v>0.38</v>
      </c>
      <c r="G1427" s="2">
        <v>3.9</v>
      </c>
      <c r="H1427" s="3">
        <v>82</v>
      </c>
      <c r="I1427" s="3">
        <f>(Table3[[#This Row],[actual_price]]-Table3[[#This Row],[discounted_price]])/Table3[[#This Row],[actual_price]]*100</f>
        <v>38.397328881469114</v>
      </c>
      <c r="J1427" s="3" t="str">
        <f>IF(Table3[[#This Row],[Discount %'[Calculated']]]&gt;=50,"Yes", "No")</f>
        <v>No</v>
      </c>
      <c r="K1427" s="3">
        <f>Table3[[#This Row],[actual_price]]*Table3[[#This Row],[rating]]</f>
        <v>2336.1</v>
      </c>
      <c r="L1427" s="3" t="str">
        <f>IF(Table3[[#This Row],[discounted_price]]&lt;200, "&lt;$200", IF(Table3[[#This Row],[discounted_price]]&lt;=500, "$200-$500", "&gt;$500" ))</f>
        <v>$200-$500</v>
      </c>
      <c r="M1427" s="3">
        <f>Table3[[#This Row],[rating]]+(Table3[[#This Row],[rating_count]]/1000)</f>
        <v>3.9819999999999998</v>
      </c>
      <c r="N1427" s="2" t="s">
        <v>12624</v>
      </c>
      <c r="O1427" s="2" t="s">
        <v>12625</v>
      </c>
      <c r="P1427" s="2" t="s">
        <v>12626</v>
      </c>
      <c r="Q1427" s="2" t="s">
        <v>12627</v>
      </c>
      <c r="R1427" s="2" t="s">
        <v>12628</v>
      </c>
      <c r="S1427" s="2" t="s">
        <v>12629</v>
      </c>
      <c r="T1427" s="2" t="s">
        <v>12630</v>
      </c>
      <c r="U1427" s="8" t="s">
        <v>12631</v>
      </c>
    </row>
    <row r="1428" spans="1:21" ht="45" customHeight="1" x14ac:dyDescent="0.25">
      <c r="A1428" s="7" t="s">
        <v>12632</v>
      </c>
      <c r="B1428" s="2" t="s">
        <v>12633</v>
      </c>
      <c r="C1428" s="2" t="s">
        <v>8541</v>
      </c>
      <c r="D1428" s="2">
        <v>809</v>
      </c>
      <c r="E1428" s="4">
        <v>1950</v>
      </c>
      <c r="F1428" s="5">
        <v>0.59</v>
      </c>
      <c r="G1428" s="2">
        <v>3.9</v>
      </c>
      <c r="H1428" s="3">
        <v>710</v>
      </c>
      <c r="I1428" s="3">
        <f>(Table3[[#This Row],[actual_price]]-Table3[[#This Row],[discounted_price]])/Table3[[#This Row],[actual_price]]*100</f>
        <v>58.512820512820518</v>
      </c>
      <c r="J1428" s="3" t="str">
        <f>IF(Table3[[#This Row],[Discount %'[Calculated']]]&gt;=50,"Yes", "No")</f>
        <v>Yes</v>
      </c>
      <c r="K1428" s="3">
        <f>Table3[[#This Row],[actual_price]]*Table3[[#This Row],[rating]]</f>
        <v>7605</v>
      </c>
      <c r="L1428" s="3" t="str">
        <f>IF(Table3[[#This Row],[discounted_price]]&lt;200, "&lt;$200", IF(Table3[[#This Row],[discounted_price]]&lt;=500, "$200-$500", "&gt;$500" ))</f>
        <v>&gt;$500</v>
      </c>
      <c r="M1428" s="3">
        <f>Table3[[#This Row],[rating]]+(Table3[[#This Row],[rating_count]]/1000)</f>
        <v>4.6099999999999994</v>
      </c>
      <c r="N1428" s="2" t="s">
        <v>12634</v>
      </c>
      <c r="O1428" s="2" t="s">
        <v>12635</v>
      </c>
      <c r="P1428" s="2" t="s">
        <v>12636</v>
      </c>
      <c r="Q1428" s="2" t="s">
        <v>12637</v>
      </c>
      <c r="R1428" s="2" t="s">
        <v>12638</v>
      </c>
      <c r="S1428" s="2" t="s">
        <v>12639</v>
      </c>
      <c r="T1428" s="2" t="s">
        <v>12640</v>
      </c>
      <c r="U1428" s="8" t="s">
        <v>12641</v>
      </c>
    </row>
    <row r="1429" spans="1:21" ht="45" customHeight="1" x14ac:dyDescent="0.25">
      <c r="A1429" s="7" t="s">
        <v>12642</v>
      </c>
      <c r="B1429" s="2" t="s">
        <v>12643</v>
      </c>
      <c r="C1429" s="2" t="s">
        <v>8710</v>
      </c>
      <c r="D1429" s="4">
        <v>1199</v>
      </c>
      <c r="E1429" s="4">
        <v>2990</v>
      </c>
      <c r="F1429" s="5">
        <v>0.6</v>
      </c>
      <c r="G1429" s="2">
        <v>3.8</v>
      </c>
      <c r="H1429" s="3">
        <v>133</v>
      </c>
      <c r="I1429" s="3">
        <f>(Table3[[#This Row],[actual_price]]-Table3[[#This Row],[discounted_price]])/Table3[[#This Row],[actual_price]]*100</f>
        <v>59.899665551839462</v>
      </c>
      <c r="J1429" s="3" t="str">
        <f>IF(Table3[[#This Row],[Discount %'[Calculated']]]&gt;=50,"Yes", "No")</f>
        <v>Yes</v>
      </c>
      <c r="K1429" s="3">
        <f>Table3[[#This Row],[actual_price]]*Table3[[#This Row],[rating]]</f>
        <v>11362</v>
      </c>
      <c r="L1429" s="3" t="str">
        <f>IF(Table3[[#This Row],[discounted_price]]&lt;200, "&lt;$200", IF(Table3[[#This Row],[discounted_price]]&lt;=500, "$200-$500", "&gt;$500" ))</f>
        <v>&gt;$500</v>
      </c>
      <c r="M1429" s="3">
        <f>Table3[[#This Row],[rating]]+(Table3[[#This Row],[rating_count]]/1000)</f>
        <v>3.9329999999999998</v>
      </c>
      <c r="N1429" s="2" t="s">
        <v>12644</v>
      </c>
      <c r="O1429" s="2" t="s">
        <v>12645</v>
      </c>
      <c r="P1429" s="2" t="s">
        <v>12646</v>
      </c>
      <c r="Q1429" s="2" t="s">
        <v>12647</v>
      </c>
      <c r="R1429" s="2" t="s">
        <v>12648</v>
      </c>
      <c r="S1429" s="2" t="s">
        <v>12649</v>
      </c>
      <c r="T1429" s="2" t="s">
        <v>12650</v>
      </c>
      <c r="U1429" s="8" t="s">
        <v>12651</v>
      </c>
    </row>
    <row r="1430" spans="1:21" ht="45" customHeight="1" x14ac:dyDescent="0.25">
      <c r="A1430" s="7" t="s">
        <v>12652</v>
      </c>
      <c r="B1430" s="2" t="s">
        <v>12653</v>
      </c>
      <c r="C1430" s="2" t="s">
        <v>8710</v>
      </c>
      <c r="D1430" s="4">
        <v>6120</v>
      </c>
      <c r="E1430" s="4">
        <v>8073</v>
      </c>
      <c r="F1430" s="5">
        <v>0.24</v>
      </c>
      <c r="G1430" s="2">
        <v>4.5999999999999996</v>
      </c>
      <c r="H1430" s="3">
        <v>2751</v>
      </c>
      <c r="I1430" s="3">
        <f>(Table3[[#This Row],[actual_price]]-Table3[[#This Row],[discounted_price]])/Table3[[#This Row],[actual_price]]*100</f>
        <v>24.191750278706799</v>
      </c>
      <c r="J1430" s="3" t="str">
        <f>IF(Table3[[#This Row],[Discount %'[Calculated']]]&gt;=50,"Yes", "No")</f>
        <v>No</v>
      </c>
      <c r="K1430" s="3">
        <f>Table3[[#This Row],[actual_price]]*Table3[[#This Row],[rating]]</f>
        <v>37135.799999999996</v>
      </c>
      <c r="L1430" s="3" t="str">
        <f>IF(Table3[[#This Row],[discounted_price]]&lt;200, "&lt;$200", IF(Table3[[#This Row],[discounted_price]]&lt;=500, "$200-$500", "&gt;$500" ))</f>
        <v>&gt;$500</v>
      </c>
      <c r="M1430" s="3">
        <f>Table3[[#This Row],[rating]]+(Table3[[#This Row],[rating_count]]/1000)</f>
        <v>7.3509999999999991</v>
      </c>
      <c r="N1430" s="2" t="s">
        <v>12654</v>
      </c>
      <c r="O1430" s="2" t="s">
        <v>12655</v>
      </c>
      <c r="P1430" s="2" t="s">
        <v>12656</v>
      </c>
      <c r="Q1430" s="2" t="s">
        <v>12657</v>
      </c>
      <c r="R1430" s="2" t="s">
        <v>12658</v>
      </c>
      <c r="S1430" s="2" t="s">
        <v>12659</v>
      </c>
      <c r="T1430" s="2" t="s">
        <v>12660</v>
      </c>
      <c r="U1430" s="8" t="s">
        <v>12661</v>
      </c>
    </row>
    <row r="1431" spans="1:21" ht="45" customHeight="1" x14ac:dyDescent="0.25">
      <c r="A1431" s="7" t="s">
        <v>12662</v>
      </c>
      <c r="B1431" s="2" t="s">
        <v>12663</v>
      </c>
      <c r="C1431" s="2" t="s">
        <v>8897</v>
      </c>
      <c r="D1431" s="4">
        <v>1799</v>
      </c>
      <c r="E1431" s="4">
        <v>2599</v>
      </c>
      <c r="F1431" s="5">
        <v>0.31</v>
      </c>
      <c r="G1431" s="2">
        <v>3.6</v>
      </c>
      <c r="H1431" s="3">
        <v>771</v>
      </c>
      <c r="I1431" s="3">
        <f>(Table3[[#This Row],[actual_price]]-Table3[[#This Row],[discounted_price]])/Table3[[#This Row],[actual_price]]*100</f>
        <v>30.781069642170067</v>
      </c>
      <c r="J1431" s="3" t="str">
        <f>IF(Table3[[#This Row],[Discount %'[Calculated']]]&gt;=50,"Yes", "No")</f>
        <v>No</v>
      </c>
      <c r="K1431" s="3">
        <f>Table3[[#This Row],[actual_price]]*Table3[[#This Row],[rating]]</f>
        <v>9356.4</v>
      </c>
      <c r="L1431" s="3" t="str">
        <f>IF(Table3[[#This Row],[discounted_price]]&lt;200, "&lt;$200", IF(Table3[[#This Row],[discounted_price]]&lt;=500, "$200-$500", "&gt;$500" ))</f>
        <v>&gt;$500</v>
      </c>
      <c r="M1431" s="3">
        <f>Table3[[#This Row],[rating]]+(Table3[[#This Row],[rating_count]]/1000)</f>
        <v>4.3710000000000004</v>
      </c>
      <c r="N1431" s="2" t="s">
        <v>12664</v>
      </c>
      <c r="O1431" s="2" t="s">
        <v>12665</v>
      </c>
      <c r="P1431" s="2" t="s">
        <v>12666</v>
      </c>
      <c r="Q1431" s="2" t="s">
        <v>12667</v>
      </c>
      <c r="R1431" s="2" t="s">
        <v>12668</v>
      </c>
      <c r="S1431" s="2" t="s">
        <v>12669</v>
      </c>
      <c r="T1431" s="2" t="s">
        <v>12670</v>
      </c>
      <c r="U1431" s="8" t="s">
        <v>12671</v>
      </c>
    </row>
    <row r="1432" spans="1:21" ht="45" customHeight="1" x14ac:dyDescent="0.25">
      <c r="A1432" s="7" t="s">
        <v>12672</v>
      </c>
      <c r="B1432" s="2" t="s">
        <v>12673</v>
      </c>
      <c r="C1432" s="2" t="s">
        <v>11427</v>
      </c>
      <c r="D1432" s="4">
        <v>18999</v>
      </c>
      <c r="E1432" s="4">
        <v>29999</v>
      </c>
      <c r="F1432" s="5">
        <v>0.37</v>
      </c>
      <c r="G1432" s="2">
        <v>4.0999999999999996</v>
      </c>
      <c r="H1432" s="3">
        <v>2536</v>
      </c>
      <c r="I1432" s="3">
        <f>(Table3[[#This Row],[actual_price]]-Table3[[#This Row],[discounted_price]])/Table3[[#This Row],[actual_price]]*100</f>
        <v>36.66788892963099</v>
      </c>
      <c r="J1432" s="3" t="str">
        <f>IF(Table3[[#This Row],[Discount %'[Calculated']]]&gt;=50,"Yes", "No")</f>
        <v>No</v>
      </c>
      <c r="K1432" s="3">
        <f>Table3[[#This Row],[actual_price]]*Table3[[#This Row],[rating]]</f>
        <v>122995.9</v>
      </c>
      <c r="L1432" s="3" t="str">
        <f>IF(Table3[[#This Row],[discounted_price]]&lt;200, "&lt;$200", IF(Table3[[#This Row],[discounted_price]]&lt;=500, "$200-$500", "&gt;$500" ))</f>
        <v>&gt;$500</v>
      </c>
      <c r="M1432" s="3">
        <f>Table3[[#This Row],[rating]]+(Table3[[#This Row],[rating_count]]/1000)</f>
        <v>6.6359999999999992</v>
      </c>
      <c r="N1432" s="2" t="s">
        <v>12674</v>
      </c>
      <c r="O1432" s="2" t="s">
        <v>12675</v>
      </c>
      <c r="P1432" s="2" t="s">
        <v>12676</v>
      </c>
      <c r="Q1432" s="2" t="s">
        <v>12677</v>
      </c>
      <c r="R1432" s="2" t="s">
        <v>12678</v>
      </c>
      <c r="S1432" s="2" t="s">
        <v>12679</v>
      </c>
      <c r="T1432" s="2" t="s">
        <v>12680</v>
      </c>
      <c r="U1432" s="8" t="s">
        <v>12681</v>
      </c>
    </row>
    <row r="1433" spans="1:21" ht="45" customHeight="1" x14ac:dyDescent="0.25">
      <c r="A1433" s="7" t="s">
        <v>12682</v>
      </c>
      <c r="B1433" s="2" t="s">
        <v>12683</v>
      </c>
      <c r="C1433" s="2" t="s">
        <v>9591</v>
      </c>
      <c r="D1433" s="4">
        <v>1999</v>
      </c>
      <c r="E1433" s="4">
        <v>2360</v>
      </c>
      <c r="F1433" s="5">
        <v>0.15</v>
      </c>
      <c r="G1433" s="2">
        <v>4.2</v>
      </c>
      <c r="H1433" s="3">
        <v>7801</v>
      </c>
      <c r="I1433" s="3">
        <f>(Table3[[#This Row],[actual_price]]-Table3[[#This Row],[discounted_price]])/Table3[[#This Row],[actual_price]]*100</f>
        <v>15.296610169491526</v>
      </c>
      <c r="J1433" s="3" t="str">
        <f>IF(Table3[[#This Row],[Discount %'[Calculated']]]&gt;=50,"Yes", "No")</f>
        <v>No</v>
      </c>
      <c r="K1433" s="3">
        <f>Table3[[#This Row],[actual_price]]*Table3[[#This Row],[rating]]</f>
        <v>9912</v>
      </c>
      <c r="L1433" s="3" t="str">
        <f>IF(Table3[[#This Row],[discounted_price]]&lt;200, "&lt;$200", IF(Table3[[#This Row],[discounted_price]]&lt;=500, "$200-$500", "&gt;$500" ))</f>
        <v>&gt;$500</v>
      </c>
      <c r="M1433" s="3">
        <f>Table3[[#This Row],[rating]]+(Table3[[#This Row],[rating_count]]/1000)</f>
        <v>12.001000000000001</v>
      </c>
      <c r="N1433" s="2" t="s">
        <v>12684</v>
      </c>
      <c r="O1433" s="2" t="s">
        <v>12685</v>
      </c>
      <c r="P1433" s="2" t="s">
        <v>12686</v>
      </c>
      <c r="Q1433" s="2" t="s">
        <v>12687</v>
      </c>
      <c r="R1433" s="2" t="s">
        <v>12688</v>
      </c>
      <c r="S1433" s="2" t="s">
        <v>12689</v>
      </c>
      <c r="T1433" s="2" t="s">
        <v>12690</v>
      </c>
      <c r="U1433" s="8" t="s">
        <v>12691</v>
      </c>
    </row>
    <row r="1434" spans="1:21" ht="45" customHeight="1" x14ac:dyDescent="0.25">
      <c r="A1434" s="7" t="s">
        <v>12692</v>
      </c>
      <c r="B1434" s="2" t="s">
        <v>12693</v>
      </c>
      <c r="C1434" s="2" t="s">
        <v>12694</v>
      </c>
      <c r="D1434" s="4">
        <v>5999</v>
      </c>
      <c r="E1434" s="4">
        <v>11495</v>
      </c>
      <c r="F1434" s="5">
        <v>0.48</v>
      </c>
      <c r="G1434" s="2">
        <v>4.3</v>
      </c>
      <c r="H1434" s="3">
        <v>534</v>
      </c>
      <c r="I1434" s="3">
        <f>(Table3[[#This Row],[actual_price]]-Table3[[#This Row],[discounted_price]])/Table3[[#This Row],[actual_price]]*100</f>
        <v>47.812092214006093</v>
      </c>
      <c r="J1434" s="3" t="str">
        <f>IF(Table3[[#This Row],[Discount %'[Calculated']]]&gt;=50,"Yes", "No")</f>
        <v>No</v>
      </c>
      <c r="K1434" s="3">
        <f>Table3[[#This Row],[actual_price]]*Table3[[#This Row],[rating]]</f>
        <v>49428.5</v>
      </c>
      <c r="L1434" s="3" t="str">
        <f>IF(Table3[[#This Row],[discounted_price]]&lt;200, "&lt;$200", IF(Table3[[#This Row],[discounted_price]]&lt;=500, "$200-$500", "&gt;$500" ))</f>
        <v>&gt;$500</v>
      </c>
      <c r="M1434" s="3">
        <f>Table3[[#This Row],[rating]]+(Table3[[#This Row],[rating_count]]/1000)</f>
        <v>4.8339999999999996</v>
      </c>
      <c r="N1434" s="2" t="s">
        <v>12695</v>
      </c>
      <c r="O1434" s="2" t="s">
        <v>12696</v>
      </c>
      <c r="P1434" s="2" t="s">
        <v>12697</v>
      </c>
      <c r="Q1434" s="2" t="s">
        <v>12698</v>
      </c>
      <c r="R1434" s="2" t="s">
        <v>12699</v>
      </c>
      <c r="S1434" s="2" t="s">
        <v>12700</v>
      </c>
      <c r="T1434" s="2" t="s">
        <v>12701</v>
      </c>
      <c r="U1434" s="8" t="s">
        <v>12702</v>
      </c>
    </row>
    <row r="1435" spans="1:21" ht="45" customHeight="1" x14ac:dyDescent="0.25">
      <c r="A1435" s="7" t="s">
        <v>12703</v>
      </c>
      <c r="B1435" s="2" t="s">
        <v>12704</v>
      </c>
      <c r="C1435" s="2" t="s">
        <v>9295</v>
      </c>
      <c r="D1435" s="4">
        <v>2599</v>
      </c>
      <c r="E1435" s="4">
        <v>4780</v>
      </c>
      <c r="F1435" s="5">
        <v>0.46</v>
      </c>
      <c r="G1435" s="2">
        <v>3.9</v>
      </c>
      <c r="H1435" s="3">
        <v>898</v>
      </c>
      <c r="I1435" s="3">
        <f>(Table3[[#This Row],[actual_price]]-Table3[[#This Row],[discounted_price]])/Table3[[#This Row],[actual_price]]*100</f>
        <v>45.627615062761507</v>
      </c>
      <c r="J1435" s="3" t="str">
        <f>IF(Table3[[#This Row],[Discount %'[Calculated']]]&gt;=50,"Yes", "No")</f>
        <v>No</v>
      </c>
      <c r="K1435" s="3">
        <f>Table3[[#This Row],[actual_price]]*Table3[[#This Row],[rating]]</f>
        <v>18642</v>
      </c>
      <c r="L1435" s="3" t="str">
        <f>IF(Table3[[#This Row],[discounted_price]]&lt;200, "&lt;$200", IF(Table3[[#This Row],[discounted_price]]&lt;=500, "$200-$500", "&gt;$500" ))</f>
        <v>&gt;$500</v>
      </c>
      <c r="M1435" s="3">
        <f>Table3[[#This Row],[rating]]+(Table3[[#This Row],[rating_count]]/1000)</f>
        <v>4.798</v>
      </c>
      <c r="N1435" s="2" t="s">
        <v>12705</v>
      </c>
      <c r="O1435" s="2" t="s">
        <v>12706</v>
      </c>
      <c r="P1435" s="2" t="s">
        <v>12707</v>
      </c>
      <c r="Q1435" s="2" t="s">
        <v>12708</v>
      </c>
      <c r="R1435" s="2" t="s">
        <v>12709</v>
      </c>
      <c r="S1435" s="2" t="s">
        <v>12710</v>
      </c>
      <c r="T1435" s="2" t="s">
        <v>12711</v>
      </c>
      <c r="U1435" s="8" t="s">
        <v>12712</v>
      </c>
    </row>
    <row r="1436" spans="1:21" ht="45" customHeight="1" x14ac:dyDescent="0.25">
      <c r="A1436" s="7" t="s">
        <v>12713</v>
      </c>
      <c r="B1436" s="2" t="s">
        <v>12714</v>
      </c>
      <c r="C1436" s="2" t="s">
        <v>11989</v>
      </c>
      <c r="D1436" s="4">
        <v>1199</v>
      </c>
      <c r="E1436" s="4">
        <v>2400</v>
      </c>
      <c r="F1436" s="5">
        <v>0.5</v>
      </c>
      <c r="G1436" s="2">
        <v>3.9</v>
      </c>
      <c r="H1436" s="3">
        <v>1202</v>
      </c>
      <c r="I1436" s="3">
        <f>(Table3[[#This Row],[actual_price]]-Table3[[#This Row],[discounted_price]])/Table3[[#This Row],[actual_price]]*100</f>
        <v>50.041666666666664</v>
      </c>
      <c r="J1436" s="3" t="str">
        <f>IF(Table3[[#This Row],[Discount %'[Calculated']]]&gt;=50,"Yes", "No")</f>
        <v>Yes</v>
      </c>
      <c r="K1436" s="3">
        <f>Table3[[#This Row],[actual_price]]*Table3[[#This Row],[rating]]</f>
        <v>9360</v>
      </c>
      <c r="L1436" s="3" t="str">
        <f>IF(Table3[[#This Row],[discounted_price]]&lt;200, "&lt;$200", IF(Table3[[#This Row],[discounted_price]]&lt;=500, "$200-$500", "&gt;$500" ))</f>
        <v>&gt;$500</v>
      </c>
      <c r="M1436" s="3">
        <f>Table3[[#This Row],[rating]]+(Table3[[#This Row],[rating_count]]/1000)</f>
        <v>5.1020000000000003</v>
      </c>
      <c r="N1436" s="2" t="s">
        <v>12715</v>
      </c>
      <c r="O1436" s="2" t="s">
        <v>12716</v>
      </c>
      <c r="P1436" s="2" t="s">
        <v>12717</v>
      </c>
      <c r="Q1436" s="2" t="s">
        <v>12718</v>
      </c>
      <c r="R1436" s="2" t="s">
        <v>12719</v>
      </c>
      <c r="S1436" s="2" t="s">
        <v>12720</v>
      </c>
      <c r="T1436" s="2" t="s">
        <v>12721</v>
      </c>
      <c r="U1436" s="8" t="s">
        <v>12722</v>
      </c>
    </row>
    <row r="1437" spans="1:21" ht="45" customHeight="1" x14ac:dyDescent="0.25">
      <c r="A1437" s="7" t="s">
        <v>12723</v>
      </c>
      <c r="B1437" s="2" t="s">
        <v>12724</v>
      </c>
      <c r="C1437" s="2" t="s">
        <v>8886</v>
      </c>
      <c r="D1437" s="2">
        <v>219</v>
      </c>
      <c r="E1437" s="2">
        <v>249</v>
      </c>
      <c r="F1437" s="5">
        <v>0.12</v>
      </c>
      <c r="G1437" s="2">
        <v>4</v>
      </c>
      <c r="H1437" s="3">
        <v>1108</v>
      </c>
      <c r="I1437" s="3">
        <f>(Table3[[#This Row],[actual_price]]-Table3[[#This Row],[discounted_price]])/Table3[[#This Row],[actual_price]]*100</f>
        <v>12.048192771084338</v>
      </c>
      <c r="J1437" s="3" t="str">
        <f>IF(Table3[[#This Row],[Discount %'[Calculated']]]&gt;=50,"Yes", "No")</f>
        <v>No</v>
      </c>
      <c r="K1437" s="3">
        <f>Table3[[#This Row],[actual_price]]*Table3[[#This Row],[rating]]</f>
        <v>996</v>
      </c>
      <c r="L1437" s="3" t="str">
        <f>IF(Table3[[#This Row],[discounted_price]]&lt;200, "&lt;$200", IF(Table3[[#This Row],[discounted_price]]&lt;=500, "$200-$500", "&gt;$500" ))</f>
        <v>$200-$500</v>
      </c>
      <c r="M1437" s="3">
        <f>Table3[[#This Row],[rating]]+(Table3[[#This Row],[rating_count]]/1000)</f>
        <v>5.1080000000000005</v>
      </c>
      <c r="N1437" s="2" t="s">
        <v>12725</v>
      </c>
      <c r="O1437" s="2" t="s">
        <v>12726</v>
      </c>
      <c r="P1437" s="2" t="s">
        <v>12727</v>
      </c>
      <c r="Q1437" s="2" t="s">
        <v>12728</v>
      </c>
      <c r="R1437" s="2" t="s">
        <v>12729</v>
      </c>
      <c r="S1437" s="2" t="s">
        <v>12730</v>
      </c>
      <c r="T1437" s="2" t="s">
        <v>12731</v>
      </c>
      <c r="U1437" s="8" t="s">
        <v>12732</v>
      </c>
    </row>
    <row r="1438" spans="1:21" ht="45" customHeight="1" x14ac:dyDescent="0.25">
      <c r="A1438" s="7" t="s">
        <v>12733</v>
      </c>
      <c r="B1438" s="2" t="s">
        <v>12734</v>
      </c>
      <c r="C1438" s="2" t="s">
        <v>8563</v>
      </c>
      <c r="D1438" s="2">
        <v>799</v>
      </c>
      <c r="E1438" s="4">
        <v>1199</v>
      </c>
      <c r="F1438" s="5">
        <v>0.33</v>
      </c>
      <c r="G1438" s="2">
        <v>4.4000000000000004</v>
      </c>
      <c r="H1438" s="3">
        <v>17</v>
      </c>
      <c r="I1438" s="3">
        <f>(Table3[[#This Row],[actual_price]]-Table3[[#This Row],[discounted_price]])/Table3[[#This Row],[actual_price]]*100</f>
        <v>33.361134278565466</v>
      </c>
      <c r="J1438" s="3" t="str">
        <f>IF(Table3[[#This Row],[Discount %'[Calculated']]]&gt;=50,"Yes", "No")</f>
        <v>No</v>
      </c>
      <c r="K1438" s="3">
        <f>Table3[[#This Row],[actual_price]]*Table3[[#This Row],[rating]]</f>
        <v>5275.6</v>
      </c>
      <c r="L1438" s="3" t="str">
        <f>IF(Table3[[#This Row],[discounted_price]]&lt;200, "&lt;$200", IF(Table3[[#This Row],[discounted_price]]&lt;=500, "$200-$500", "&gt;$500" ))</f>
        <v>&gt;$500</v>
      </c>
      <c r="M1438" s="3">
        <f>Table3[[#This Row],[rating]]+(Table3[[#This Row],[rating_count]]/1000)</f>
        <v>4.4170000000000007</v>
      </c>
      <c r="N1438" s="2" t="s">
        <v>9142</v>
      </c>
      <c r="O1438" s="2" t="s">
        <v>12735</v>
      </c>
      <c r="P1438" s="2" t="s">
        <v>12736</v>
      </c>
      <c r="Q1438" s="2" t="s">
        <v>12737</v>
      </c>
      <c r="R1438" s="2" t="s">
        <v>12738</v>
      </c>
      <c r="S1438" s="2" t="s">
        <v>12739</v>
      </c>
      <c r="T1438" s="2" t="s">
        <v>9148</v>
      </c>
      <c r="U1438" s="8" t="s">
        <v>12740</v>
      </c>
    </row>
    <row r="1439" spans="1:21" ht="45" customHeight="1" x14ac:dyDescent="0.25">
      <c r="A1439" s="7" t="s">
        <v>12741</v>
      </c>
      <c r="B1439" s="2" t="s">
        <v>12742</v>
      </c>
      <c r="C1439" s="2" t="s">
        <v>9944</v>
      </c>
      <c r="D1439" s="4">
        <v>6199</v>
      </c>
      <c r="E1439" s="4">
        <v>10999</v>
      </c>
      <c r="F1439" s="5">
        <v>0.44</v>
      </c>
      <c r="G1439" s="2">
        <v>4.2</v>
      </c>
      <c r="H1439" s="3">
        <v>10429</v>
      </c>
      <c r="I1439" s="3">
        <f>(Table3[[#This Row],[actual_price]]-Table3[[#This Row],[discounted_price]])/Table3[[#This Row],[actual_price]]*100</f>
        <v>43.640330939176287</v>
      </c>
      <c r="J1439" s="3" t="str">
        <f>IF(Table3[[#This Row],[Discount %'[Calculated']]]&gt;=50,"Yes", "No")</f>
        <v>No</v>
      </c>
      <c r="K1439" s="3">
        <f>Table3[[#This Row],[actual_price]]*Table3[[#This Row],[rating]]</f>
        <v>46195.8</v>
      </c>
      <c r="L1439" s="3" t="str">
        <f>IF(Table3[[#This Row],[discounted_price]]&lt;200, "&lt;$200", IF(Table3[[#This Row],[discounted_price]]&lt;=500, "$200-$500", "&gt;$500" ))</f>
        <v>&gt;$500</v>
      </c>
      <c r="M1439" s="3">
        <f>Table3[[#This Row],[rating]]+(Table3[[#This Row],[rating_count]]/1000)</f>
        <v>14.629000000000001</v>
      </c>
      <c r="N1439" s="2" t="s">
        <v>12743</v>
      </c>
      <c r="O1439" s="2" t="s">
        <v>12744</v>
      </c>
      <c r="P1439" s="2" t="s">
        <v>12745</v>
      </c>
      <c r="Q1439" s="2" t="s">
        <v>12746</v>
      </c>
      <c r="R1439" s="2" t="s">
        <v>12747</v>
      </c>
      <c r="S1439" s="2" t="s">
        <v>12748</v>
      </c>
      <c r="T1439" s="2" t="s">
        <v>12749</v>
      </c>
      <c r="U1439" s="8" t="s">
        <v>12750</v>
      </c>
    </row>
    <row r="1440" spans="1:21" ht="45" customHeight="1" x14ac:dyDescent="0.25">
      <c r="A1440" s="7" t="s">
        <v>12751</v>
      </c>
      <c r="B1440" s="2" t="s">
        <v>12752</v>
      </c>
      <c r="C1440" s="2" t="s">
        <v>8875</v>
      </c>
      <c r="D1440" s="4">
        <v>6790</v>
      </c>
      <c r="E1440" s="4">
        <v>10995</v>
      </c>
      <c r="F1440" s="5">
        <v>0.38</v>
      </c>
      <c r="G1440" s="2">
        <v>4.5</v>
      </c>
      <c r="H1440" s="3">
        <v>3192</v>
      </c>
      <c r="I1440" s="3">
        <f>(Table3[[#This Row],[actual_price]]-Table3[[#This Row],[discounted_price]])/Table3[[#This Row],[actual_price]]*100</f>
        <v>38.244656662119148</v>
      </c>
      <c r="J1440" s="3" t="str">
        <f>IF(Table3[[#This Row],[Discount %'[Calculated']]]&gt;=50,"Yes", "No")</f>
        <v>No</v>
      </c>
      <c r="K1440" s="3">
        <f>Table3[[#This Row],[actual_price]]*Table3[[#This Row],[rating]]</f>
        <v>49477.5</v>
      </c>
      <c r="L1440" s="3" t="str">
        <f>IF(Table3[[#This Row],[discounted_price]]&lt;200, "&lt;$200", IF(Table3[[#This Row],[discounted_price]]&lt;=500, "$200-$500", "&gt;$500" ))</f>
        <v>&gt;$500</v>
      </c>
      <c r="M1440" s="3">
        <f>Table3[[#This Row],[rating]]+(Table3[[#This Row],[rating_count]]/1000)</f>
        <v>7.6920000000000002</v>
      </c>
      <c r="N1440" s="2" t="s">
        <v>12753</v>
      </c>
      <c r="O1440" s="2" t="s">
        <v>12754</v>
      </c>
      <c r="P1440" s="2" t="s">
        <v>12755</v>
      </c>
      <c r="Q1440" s="2" t="s">
        <v>12756</v>
      </c>
      <c r="R1440" s="2" t="s">
        <v>12757</v>
      </c>
      <c r="S1440" s="2" t="s">
        <v>12758</v>
      </c>
      <c r="T1440" s="2" t="s">
        <v>12759</v>
      </c>
      <c r="U1440" s="8" t="s">
        <v>12760</v>
      </c>
    </row>
    <row r="1441" spans="1:21" ht="45" customHeight="1" x14ac:dyDescent="0.25">
      <c r="A1441" s="7" t="s">
        <v>12761</v>
      </c>
      <c r="B1441" s="2" t="s">
        <v>12762</v>
      </c>
      <c r="C1441" s="2" t="s">
        <v>12763</v>
      </c>
      <c r="D1441" s="6">
        <v>1982.84</v>
      </c>
      <c r="E1441" s="4">
        <v>3300</v>
      </c>
      <c r="F1441" s="5">
        <v>0.4</v>
      </c>
      <c r="G1441" s="2">
        <v>4.0999999999999996</v>
      </c>
      <c r="H1441" s="3">
        <v>5873</v>
      </c>
      <c r="I1441" s="3">
        <f>(Table3[[#This Row],[actual_price]]-Table3[[#This Row],[discounted_price]])/Table3[[#This Row],[actual_price]]*100</f>
        <v>39.913939393939394</v>
      </c>
      <c r="J1441" s="3" t="str">
        <f>IF(Table3[[#This Row],[Discount %'[Calculated']]]&gt;=50,"Yes", "No")</f>
        <v>No</v>
      </c>
      <c r="K1441" s="3">
        <f>Table3[[#This Row],[actual_price]]*Table3[[#This Row],[rating]]</f>
        <v>13529.999999999998</v>
      </c>
      <c r="L1441" s="3" t="str">
        <f>IF(Table3[[#This Row],[discounted_price]]&lt;200, "&lt;$200", IF(Table3[[#This Row],[discounted_price]]&lt;=500, "$200-$500", "&gt;$500" ))</f>
        <v>&gt;$500</v>
      </c>
      <c r="M1441" s="3">
        <f>Table3[[#This Row],[rating]]+(Table3[[#This Row],[rating_count]]/1000)</f>
        <v>9.972999999999999</v>
      </c>
      <c r="N1441" s="2" t="s">
        <v>12764</v>
      </c>
      <c r="O1441" s="2" t="s">
        <v>12765</v>
      </c>
      <c r="P1441" s="2" t="s">
        <v>12766</v>
      </c>
      <c r="Q1441" s="2" t="s">
        <v>12767</v>
      </c>
      <c r="R1441" s="2" t="s">
        <v>12768</v>
      </c>
      <c r="S1441" s="2" t="s">
        <v>12769</v>
      </c>
      <c r="T1441" s="2" t="s">
        <v>12770</v>
      </c>
      <c r="U1441" s="8" t="s">
        <v>12771</v>
      </c>
    </row>
    <row r="1442" spans="1:21" ht="45" customHeight="1" x14ac:dyDescent="0.25">
      <c r="A1442" s="7" t="s">
        <v>12772</v>
      </c>
      <c r="B1442" s="2" t="s">
        <v>12773</v>
      </c>
      <c r="C1442" s="2" t="s">
        <v>9633</v>
      </c>
      <c r="D1442" s="2">
        <v>199</v>
      </c>
      <c r="E1442" s="2">
        <v>400</v>
      </c>
      <c r="F1442" s="5">
        <v>0.5</v>
      </c>
      <c r="G1442" s="2">
        <v>4.0999999999999996</v>
      </c>
      <c r="H1442" s="3">
        <v>1379</v>
      </c>
      <c r="I1442" s="3">
        <f>(Table3[[#This Row],[actual_price]]-Table3[[#This Row],[discounted_price]])/Table3[[#This Row],[actual_price]]*100</f>
        <v>50.249999999999993</v>
      </c>
      <c r="J1442" s="3" t="str">
        <f>IF(Table3[[#This Row],[Discount %'[Calculated']]]&gt;=50,"Yes", "No")</f>
        <v>Yes</v>
      </c>
      <c r="K1442" s="3">
        <f>Table3[[#This Row],[actual_price]]*Table3[[#This Row],[rating]]</f>
        <v>1639.9999999999998</v>
      </c>
      <c r="L1442" s="3" t="str">
        <f>IF(Table3[[#This Row],[discounted_price]]&lt;200, "&lt;$200", IF(Table3[[#This Row],[discounted_price]]&lt;=500, "$200-$500", "&gt;$500" ))</f>
        <v>&lt;$200</v>
      </c>
      <c r="M1442" s="3">
        <f>Table3[[#This Row],[rating]]+(Table3[[#This Row],[rating_count]]/1000)</f>
        <v>5.4789999999999992</v>
      </c>
      <c r="N1442" s="2" t="s">
        <v>12774</v>
      </c>
      <c r="O1442" s="2" t="s">
        <v>12775</v>
      </c>
      <c r="P1442" s="2" t="s">
        <v>12776</v>
      </c>
      <c r="Q1442" s="2" t="s">
        <v>12777</v>
      </c>
      <c r="R1442" s="2" t="s">
        <v>12778</v>
      </c>
      <c r="S1442" s="2" t="s">
        <v>12779</v>
      </c>
      <c r="T1442" s="2" t="s">
        <v>12780</v>
      </c>
      <c r="U1442" s="8" t="s">
        <v>12781</v>
      </c>
    </row>
    <row r="1443" spans="1:21" ht="45" customHeight="1" x14ac:dyDescent="0.25">
      <c r="A1443" s="7" t="s">
        <v>12782</v>
      </c>
      <c r="B1443" s="2" t="s">
        <v>12783</v>
      </c>
      <c r="C1443" s="2" t="s">
        <v>8541</v>
      </c>
      <c r="D1443" s="4">
        <v>1180</v>
      </c>
      <c r="E1443" s="4">
        <v>1440</v>
      </c>
      <c r="F1443" s="5">
        <v>0.18</v>
      </c>
      <c r="G1443" s="2">
        <v>4.2</v>
      </c>
      <c r="H1443" s="3">
        <v>1527</v>
      </c>
      <c r="I1443" s="3">
        <f>(Table3[[#This Row],[actual_price]]-Table3[[#This Row],[discounted_price]])/Table3[[#This Row],[actual_price]]*100</f>
        <v>18.055555555555554</v>
      </c>
      <c r="J1443" s="3" t="str">
        <f>IF(Table3[[#This Row],[Discount %'[Calculated']]]&gt;=50,"Yes", "No")</f>
        <v>No</v>
      </c>
      <c r="K1443" s="3">
        <f>Table3[[#This Row],[actual_price]]*Table3[[#This Row],[rating]]</f>
        <v>6048</v>
      </c>
      <c r="L1443" s="3" t="str">
        <f>IF(Table3[[#This Row],[discounted_price]]&lt;200, "&lt;$200", IF(Table3[[#This Row],[discounted_price]]&lt;=500, "$200-$500", "&gt;$500" ))</f>
        <v>&gt;$500</v>
      </c>
      <c r="M1443" s="3">
        <f>Table3[[#This Row],[rating]]+(Table3[[#This Row],[rating_count]]/1000)</f>
        <v>5.7270000000000003</v>
      </c>
      <c r="N1443" s="2" t="s">
        <v>12784</v>
      </c>
      <c r="O1443" s="2" t="s">
        <v>12785</v>
      </c>
      <c r="P1443" s="2" t="s">
        <v>12786</v>
      </c>
      <c r="Q1443" s="2" t="s">
        <v>12787</v>
      </c>
      <c r="R1443" s="2" t="s">
        <v>12788</v>
      </c>
      <c r="S1443" s="2" t="s">
        <v>12789</v>
      </c>
      <c r="T1443" s="2" t="s">
        <v>12790</v>
      </c>
      <c r="U1443" s="8" t="s">
        <v>12791</v>
      </c>
    </row>
    <row r="1444" spans="1:21" ht="45" customHeight="1" x14ac:dyDescent="0.25">
      <c r="A1444" s="7" t="s">
        <v>12792</v>
      </c>
      <c r="B1444" s="2" t="s">
        <v>12793</v>
      </c>
      <c r="C1444" s="2" t="s">
        <v>9295</v>
      </c>
      <c r="D1444" s="4">
        <v>2199</v>
      </c>
      <c r="E1444" s="4">
        <v>3045</v>
      </c>
      <c r="F1444" s="5">
        <v>0.28000000000000003</v>
      </c>
      <c r="G1444" s="2">
        <v>4.2</v>
      </c>
      <c r="H1444" s="3">
        <v>2686</v>
      </c>
      <c r="I1444" s="3">
        <f>(Table3[[#This Row],[actual_price]]-Table3[[#This Row],[discounted_price]])/Table3[[#This Row],[actual_price]]*100</f>
        <v>27.783251231527096</v>
      </c>
      <c r="J1444" s="3" t="str">
        <f>IF(Table3[[#This Row],[Discount %'[Calculated']]]&gt;=50,"Yes", "No")</f>
        <v>No</v>
      </c>
      <c r="K1444" s="3">
        <f>Table3[[#This Row],[actual_price]]*Table3[[#This Row],[rating]]</f>
        <v>12789</v>
      </c>
      <c r="L1444" s="3" t="str">
        <f>IF(Table3[[#This Row],[discounted_price]]&lt;200, "&lt;$200", IF(Table3[[#This Row],[discounted_price]]&lt;=500, "$200-$500", "&gt;$500" ))</f>
        <v>&gt;$500</v>
      </c>
      <c r="M1444" s="3">
        <f>Table3[[#This Row],[rating]]+(Table3[[#This Row],[rating_count]]/1000)</f>
        <v>6.8860000000000001</v>
      </c>
      <c r="N1444" s="2" t="s">
        <v>12794</v>
      </c>
      <c r="O1444" s="2" t="s">
        <v>12795</v>
      </c>
      <c r="P1444" s="2" t="s">
        <v>12796</v>
      </c>
      <c r="Q1444" s="2" t="s">
        <v>12797</v>
      </c>
      <c r="R1444" s="2" t="s">
        <v>12798</v>
      </c>
      <c r="S1444" s="2" t="s">
        <v>12799</v>
      </c>
      <c r="T1444" s="2" t="s">
        <v>12800</v>
      </c>
      <c r="U1444" s="8" t="s">
        <v>12801</v>
      </c>
    </row>
    <row r="1445" spans="1:21" ht="45" customHeight="1" x14ac:dyDescent="0.25">
      <c r="A1445" s="7" t="s">
        <v>12802</v>
      </c>
      <c r="B1445" s="2" t="s">
        <v>12803</v>
      </c>
      <c r="C1445" s="2" t="s">
        <v>9612</v>
      </c>
      <c r="D1445" s="4">
        <v>2999</v>
      </c>
      <c r="E1445" s="4">
        <v>3595</v>
      </c>
      <c r="F1445" s="5">
        <v>0.17</v>
      </c>
      <c r="G1445" s="2">
        <v>4</v>
      </c>
      <c r="H1445" s="3">
        <v>178</v>
      </c>
      <c r="I1445" s="3">
        <f>(Table3[[#This Row],[actual_price]]-Table3[[#This Row],[discounted_price]])/Table3[[#This Row],[actual_price]]*100</f>
        <v>16.578581363004172</v>
      </c>
      <c r="J1445" s="3" t="str">
        <f>IF(Table3[[#This Row],[Discount %'[Calculated']]]&gt;=50,"Yes", "No")</f>
        <v>No</v>
      </c>
      <c r="K1445" s="3">
        <f>Table3[[#This Row],[actual_price]]*Table3[[#This Row],[rating]]</f>
        <v>14380</v>
      </c>
      <c r="L1445" s="3" t="str">
        <f>IF(Table3[[#This Row],[discounted_price]]&lt;200, "&lt;$200", IF(Table3[[#This Row],[discounted_price]]&lt;=500, "$200-$500", "&gt;$500" ))</f>
        <v>&gt;$500</v>
      </c>
      <c r="M1445" s="3">
        <f>Table3[[#This Row],[rating]]+(Table3[[#This Row],[rating_count]]/1000)</f>
        <v>4.1779999999999999</v>
      </c>
      <c r="N1445" s="2" t="s">
        <v>12804</v>
      </c>
      <c r="O1445" s="2" t="s">
        <v>12805</v>
      </c>
      <c r="P1445" s="2" t="s">
        <v>12806</v>
      </c>
      <c r="Q1445" s="2" t="s">
        <v>12807</v>
      </c>
      <c r="R1445" s="2" t="s">
        <v>12808</v>
      </c>
      <c r="S1445" s="2" t="s">
        <v>12809</v>
      </c>
      <c r="T1445" s="2" t="s">
        <v>12810</v>
      </c>
      <c r="U1445" s="8" t="s">
        <v>12811</v>
      </c>
    </row>
    <row r="1446" spans="1:21" ht="45" customHeight="1" x14ac:dyDescent="0.25">
      <c r="A1446" s="7" t="s">
        <v>12812</v>
      </c>
      <c r="B1446" s="2" t="s">
        <v>12813</v>
      </c>
      <c r="C1446" s="2" t="s">
        <v>12814</v>
      </c>
      <c r="D1446" s="2">
        <v>253</v>
      </c>
      <c r="E1446" s="2">
        <v>500</v>
      </c>
      <c r="F1446" s="5">
        <v>0.49</v>
      </c>
      <c r="G1446" s="2">
        <v>4.3</v>
      </c>
      <c r="H1446" s="3">
        <v>2664</v>
      </c>
      <c r="I1446" s="3">
        <f>(Table3[[#This Row],[actual_price]]-Table3[[#This Row],[discounted_price]])/Table3[[#This Row],[actual_price]]*100</f>
        <v>49.4</v>
      </c>
      <c r="J1446" s="3" t="str">
        <f>IF(Table3[[#This Row],[Discount %'[Calculated']]]&gt;=50,"Yes", "No")</f>
        <v>No</v>
      </c>
      <c r="K1446" s="3">
        <f>Table3[[#This Row],[actual_price]]*Table3[[#This Row],[rating]]</f>
        <v>2150</v>
      </c>
      <c r="L1446" s="3" t="str">
        <f>IF(Table3[[#This Row],[discounted_price]]&lt;200, "&lt;$200", IF(Table3[[#This Row],[discounted_price]]&lt;=500, "$200-$500", "&gt;$500" ))</f>
        <v>$200-$500</v>
      </c>
      <c r="M1446" s="3">
        <f>Table3[[#This Row],[rating]]+(Table3[[#This Row],[rating_count]]/1000)</f>
        <v>6.9640000000000004</v>
      </c>
      <c r="N1446" s="2" t="s">
        <v>12815</v>
      </c>
      <c r="O1446" s="2" t="s">
        <v>12816</v>
      </c>
      <c r="P1446" s="2" t="s">
        <v>12817</v>
      </c>
      <c r="Q1446" s="2" t="s">
        <v>12818</v>
      </c>
      <c r="R1446" s="2" t="s">
        <v>12819</v>
      </c>
      <c r="S1446" s="2" t="s">
        <v>12820</v>
      </c>
      <c r="T1446" s="2" t="s">
        <v>12821</v>
      </c>
      <c r="U1446" s="8" t="s">
        <v>12822</v>
      </c>
    </row>
    <row r="1447" spans="1:21" ht="45" customHeight="1" x14ac:dyDescent="0.25">
      <c r="A1447" s="7" t="s">
        <v>12823</v>
      </c>
      <c r="B1447" s="2" t="s">
        <v>12824</v>
      </c>
      <c r="C1447" s="2" t="s">
        <v>11105</v>
      </c>
      <c r="D1447" s="2">
        <v>499</v>
      </c>
      <c r="E1447" s="2">
        <v>799</v>
      </c>
      <c r="F1447" s="5">
        <v>0.38</v>
      </c>
      <c r="G1447" s="2">
        <v>3.6</v>
      </c>
      <c r="H1447" s="3">
        <v>212</v>
      </c>
      <c r="I1447" s="3">
        <f>(Table3[[#This Row],[actual_price]]-Table3[[#This Row],[discounted_price]])/Table3[[#This Row],[actual_price]]*100</f>
        <v>37.546933667083856</v>
      </c>
      <c r="J1447" s="3" t="str">
        <f>IF(Table3[[#This Row],[Discount %'[Calculated']]]&gt;=50,"Yes", "No")</f>
        <v>No</v>
      </c>
      <c r="K1447" s="3">
        <f>Table3[[#This Row],[actual_price]]*Table3[[#This Row],[rating]]</f>
        <v>2876.4</v>
      </c>
      <c r="L1447" s="3" t="str">
        <f>IF(Table3[[#This Row],[discounted_price]]&lt;200, "&lt;$200", IF(Table3[[#This Row],[discounted_price]]&lt;=500, "$200-$500", "&gt;$500" ))</f>
        <v>$200-$500</v>
      </c>
      <c r="M1447" s="3">
        <f>Table3[[#This Row],[rating]]+(Table3[[#This Row],[rating_count]]/1000)</f>
        <v>3.8120000000000003</v>
      </c>
      <c r="N1447" s="2" t="s">
        <v>12825</v>
      </c>
      <c r="O1447" s="2" t="s">
        <v>12826</v>
      </c>
      <c r="P1447" s="2" t="s">
        <v>12827</v>
      </c>
      <c r="Q1447" s="2" t="s">
        <v>12828</v>
      </c>
      <c r="R1447" s="2" t="s">
        <v>12829</v>
      </c>
      <c r="S1447" s="2" t="s">
        <v>12830</v>
      </c>
      <c r="T1447" s="2" t="s">
        <v>12831</v>
      </c>
      <c r="U1447" s="8" t="s">
        <v>12832</v>
      </c>
    </row>
    <row r="1448" spans="1:21" ht="45" customHeight="1" x14ac:dyDescent="0.25">
      <c r="A1448" s="7" t="s">
        <v>12833</v>
      </c>
      <c r="B1448" s="2" t="s">
        <v>12834</v>
      </c>
      <c r="C1448" s="2" t="s">
        <v>8552</v>
      </c>
      <c r="D1448" s="4">
        <v>1149</v>
      </c>
      <c r="E1448" s="4">
        <v>1899</v>
      </c>
      <c r="F1448" s="5">
        <v>0.39</v>
      </c>
      <c r="G1448" s="2">
        <v>3.5</v>
      </c>
      <c r="H1448" s="3">
        <v>24</v>
      </c>
      <c r="I1448" s="3">
        <f>(Table3[[#This Row],[actual_price]]-Table3[[#This Row],[discounted_price]])/Table3[[#This Row],[actual_price]]*100</f>
        <v>39.494470774091624</v>
      </c>
      <c r="J1448" s="3" t="str">
        <f>IF(Table3[[#This Row],[Discount %'[Calculated']]]&gt;=50,"Yes", "No")</f>
        <v>No</v>
      </c>
      <c r="K1448" s="3">
        <f>Table3[[#This Row],[actual_price]]*Table3[[#This Row],[rating]]</f>
        <v>6646.5</v>
      </c>
      <c r="L1448" s="3" t="str">
        <f>IF(Table3[[#This Row],[discounted_price]]&lt;200, "&lt;$200", IF(Table3[[#This Row],[discounted_price]]&lt;=500, "$200-$500", "&gt;$500" ))</f>
        <v>&gt;$500</v>
      </c>
      <c r="M1448" s="3">
        <f>Table3[[#This Row],[rating]]+(Table3[[#This Row],[rating_count]]/1000)</f>
        <v>3.524</v>
      </c>
      <c r="N1448" s="2" t="s">
        <v>12835</v>
      </c>
      <c r="O1448" s="2" t="s">
        <v>12836</v>
      </c>
      <c r="P1448" s="2" t="s">
        <v>12837</v>
      </c>
      <c r="Q1448" s="2" t="s">
        <v>12838</v>
      </c>
      <c r="R1448" s="2" t="s">
        <v>12839</v>
      </c>
      <c r="S1448" s="2" t="s">
        <v>12840</v>
      </c>
      <c r="T1448" s="2" t="s">
        <v>12841</v>
      </c>
      <c r="U1448" s="8" t="s">
        <v>12842</v>
      </c>
    </row>
    <row r="1449" spans="1:21" ht="45" customHeight="1" x14ac:dyDescent="0.25">
      <c r="A1449" s="7" t="s">
        <v>12843</v>
      </c>
      <c r="B1449" s="2" t="s">
        <v>12844</v>
      </c>
      <c r="C1449" s="2" t="s">
        <v>8699</v>
      </c>
      <c r="D1449" s="2">
        <v>457</v>
      </c>
      <c r="E1449" s="2">
        <v>799</v>
      </c>
      <c r="F1449" s="5">
        <v>0.43</v>
      </c>
      <c r="G1449" s="2">
        <v>4.3</v>
      </c>
      <c r="H1449" s="3">
        <v>1868</v>
      </c>
      <c r="I1449" s="3">
        <f>(Table3[[#This Row],[actual_price]]-Table3[[#This Row],[discounted_price]])/Table3[[#This Row],[actual_price]]*100</f>
        <v>42.803504380475594</v>
      </c>
      <c r="J1449" s="3" t="str">
        <f>IF(Table3[[#This Row],[Discount %'[Calculated']]]&gt;=50,"Yes", "No")</f>
        <v>No</v>
      </c>
      <c r="K1449" s="3">
        <f>Table3[[#This Row],[actual_price]]*Table3[[#This Row],[rating]]</f>
        <v>3435.7</v>
      </c>
      <c r="L1449" s="3" t="str">
        <f>IF(Table3[[#This Row],[discounted_price]]&lt;200, "&lt;$200", IF(Table3[[#This Row],[discounted_price]]&lt;=500, "$200-$500", "&gt;$500" ))</f>
        <v>$200-$500</v>
      </c>
      <c r="M1449" s="3">
        <f>Table3[[#This Row],[rating]]+(Table3[[#This Row],[rating_count]]/1000)</f>
        <v>6.1680000000000001</v>
      </c>
      <c r="N1449" s="2" t="s">
        <v>12845</v>
      </c>
      <c r="O1449" s="2" t="s">
        <v>12846</v>
      </c>
      <c r="P1449" s="2" t="s">
        <v>12847</v>
      </c>
      <c r="Q1449" s="2" t="s">
        <v>12848</v>
      </c>
      <c r="R1449" s="2" t="s">
        <v>12849</v>
      </c>
      <c r="S1449" s="2" t="s">
        <v>12850</v>
      </c>
      <c r="T1449" s="2" t="s">
        <v>12851</v>
      </c>
      <c r="U1449" s="8" t="s">
        <v>12852</v>
      </c>
    </row>
    <row r="1450" spans="1:21" ht="45" customHeight="1" x14ac:dyDescent="0.25">
      <c r="A1450" s="7" t="s">
        <v>12853</v>
      </c>
      <c r="B1450" s="2" t="s">
        <v>12854</v>
      </c>
      <c r="C1450" s="2" t="s">
        <v>11064</v>
      </c>
      <c r="D1450" s="2">
        <v>229</v>
      </c>
      <c r="E1450" s="2">
        <v>399</v>
      </c>
      <c r="F1450" s="5">
        <v>0.43</v>
      </c>
      <c r="G1450" s="2">
        <v>3.6</v>
      </c>
      <c r="H1450" s="3">
        <v>451</v>
      </c>
      <c r="I1450" s="3">
        <f>(Table3[[#This Row],[actual_price]]-Table3[[#This Row],[discounted_price]])/Table3[[#This Row],[actual_price]]*100</f>
        <v>42.606516290726816</v>
      </c>
      <c r="J1450" s="3" t="str">
        <f>IF(Table3[[#This Row],[Discount %'[Calculated']]]&gt;=50,"Yes", "No")</f>
        <v>No</v>
      </c>
      <c r="K1450" s="3">
        <f>Table3[[#This Row],[actual_price]]*Table3[[#This Row],[rating]]</f>
        <v>1436.4</v>
      </c>
      <c r="L1450" s="3" t="str">
        <f>IF(Table3[[#This Row],[discounted_price]]&lt;200, "&lt;$200", IF(Table3[[#This Row],[discounted_price]]&lt;=500, "$200-$500", "&gt;$500" ))</f>
        <v>$200-$500</v>
      </c>
      <c r="M1450" s="3">
        <f>Table3[[#This Row],[rating]]+(Table3[[#This Row],[rating_count]]/1000)</f>
        <v>4.0510000000000002</v>
      </c>
      <c r="N1450" s="2" t="s">
        <v>12855</v>
      </c>
      <c r="O1450" s="2" t="s">
        <v>12856</v>
      </c>
      <c r="P1450" s="2" t="s">
        <v>12857</v>
      </c>
      <c r="Q1450" s="2" t="s">
        <v>12858</v>
      </c>
      <c r="R1450" s="2" t="s">
        <v>12859</v>
      </c>
      <c r="S1450" s="2" t="s">
        <v>12860</v>
      </c>
      <c r="T1450" s="2" t="s">
        <v>12861</v>
      </c>
      <c r="U1450" s="8" t="s">
        <v>12862</v>
      </c>
    </row>
    <row r="1451" spans="1:21" ht="45" customHeight="1" x14ac:dyDescent="0.25">
      <c r="A1451" s="7" t="s">
        <v>12863</v>
      </c>
      <c r="B1451" s="2" t="s">
        <v>12864</v>
      </c>
      <c r="C1451" s="2" t="s">
        <v>9633</v>
      </c>
      <c r="D1451" s="2">
        <v>199</v>
      </c>
      <c r="E1451" s="2">
        <v>699</v>
      </c>
      <c r="F1451" s="5">
        <v>0.72</v>
      </c>
      <c r="G1451" s="2">
        <v>2.9</v>
      </c>
      <c r="H1451" s="3">
        <v>159</v>
      </c>
      <c r="I1451" s="3">
        <f>(Table3[[#This Row],[actual_price]]-Table3[[#This Row],[discounted_price]])/Table3[[#This Row],[actual_price]]*100</f>
        <v>71.530758226037193</v>
      </c>
      <c r="J1451" s="3" t="str">
        <f>IF(Table3[[#This Row],[Discount %'[Calculated']]]&gt;=50,"Yes", "No")</f>
        <v>Yes</v>
      </c>
      <c r="K1451" s="3">
        <f>Table3[[#This Row],[actual_price]]*Table3[[#This Row],[rating]]</f>
        <v>2027.1</v>
      </c>
      <c r="L1451" s="3" t="str">
        <f>IF(Table3[[#This Row],[discounted_price]]&lt;200, "&lt;$200", IF(Table3[[#This Row],[discounted_price]]&lt;=500, "$200-$500", "&gt;$500" ))</f>
        <v>&lt;$200</v>
      </c>
      <c r="M1451" s="3">
        <f>Table3[[#This Row],[rating]]+(Table3[[#This Row],[rating_count]]/1000)</f>
        <v>3.0589999999999997</v>
      </c>
      <c r="N1451" s="2" t="s">
        <v>12865</v>
      </c>
      <c r="O1451" s="2" t="s">
        <v>12866</v>
      </c>
      <c r="P1451" s="2" t="s">
        <v>12867</v>
      </c>
      <c r="Q1451" s="2" t="s">
        <v>12868</v>
      </c>
      <c r="R1451" s="2" t="s">
        <v>12869</v>
      </c>
      <c r="S1451" s="2" t="s">
        <v>12870</v>
      </c>
      <c r="T1451" s="2" t="s">
        <v>12871</v>
      </c>
      <c r="U1451" s="8" t="s">
        <v>12872</v>
      </c>
    </row>
    <row r="1452" spans="1:21" ht="45" customHeight="1" x14ac:dyDescent="0.25">
      <c r="A1452" s="7" t="s">
        <v>12873</v>
      </c>
      <c r="B1452" s="2" t="s">
        <v>12874</v>
      </c>
      <c r="C1452" s="2" t="s">
        <v>11989</v>
      </c>
      <c r="D1452" s="2">
        <v>899</v>
      </c>
      <c r="E1452" s="4">
        <v>1999</v>
      </c>
      <c r="F1452" s="5">
        <v>0.55000000000000004</v>
      </c>
      <c r="G1452" s="2">
        <v>4.2</v>
      </c>
      <c r="H1452" s="3">
        <v>39</v>
      </c>
      <c r="I1452" s="3">
        <f>(Table3[[#This Row],[actual_price]]-Table3[[#This Row],[discounted_price]])/Table3[[#This Row],[actual_price]]*100</f>
        <v>55.027513756878442</v>
      </c>
      <c r="J1452" s="3" t="str">
        <f>IF(Table3[[#This Row],[Discount %'[Calculated']]]&gt;=50,"Yes", "No")</f>
        <v>Yes</v>
      </c>
      <c r="K1452" s="3">
        <f>Table3[[#This Row],[actual_price]]*Table3[[#This Row],[rating]]</f>
        <v>8395.8000000000011</v>
      </c>
      <c r="L1452" s="3" t="str">
        <f>IF(Table3[[#This Row],[discounted_price]]&lt;200, "&lt;$200", IF(Table3[[#This Row],[discounted_price]]&lt;=500, "$200-$500", "&gt;$500" ))</f>
        <v>&gt;$500</v>
      </c>
      <c r="M1452" s="3">
        <f>Table3[[#This Row],[rating]]+(Table3[[#This Row],[rating_count]]/1000)</f>
        <v>4.2389999999999999</v>
      </c>
      <c r="N1452" s="2" t="s">
        <v>12875</v>
      </c>
      <c r="O1452" s="2" t="s">
        <v>12876</v>
      </c>
      <c r="P1452" s="2" t="s">
        <v>12877</v>
      </c>
      <c r="Q1452" s="2" t="s">
        <v>12878</v>
      </c>
      <c r="R1452" s="2" t="s">
        <v>12879</v>
      </c>
      <c r="S1452" s="2" t="s">
        <v>12880</v>
      </c>
      <c r="T1452" s="2" t="s">
        <v>12881</v>
      </c>
      <c r="U1452" s="8" t="s">
        <v>12882</v>
      </c>
    </row>
    <row r="1453" spans="1:21" ht="45" customHeight="1" x14ac:dyDescent="0.25">
      <c r="A1453" s="7" t="s">
        <v>12883</v>
      </c>
      <c r="B1453" s="2" t="s">
        <v>12884</v>
      </c>
      <c r="C1453" s="2" t="s">
        <v>10358</v>
      </c>
      <c r="D1453" s="4">
        <v>1499</v>
      </c>
      <c r="E1453" s="4">
        <v>2199</v>
      </c>
      <c r="F1453" s="5">
        <v>0.32</v>
      </c>
      <c r="G1453" s="2">
        <v>4.4000000000000004</v>
      </c>
      <c r="H1453" s="3">
        <v>6531</v>
      </c>
      <c r="I1453" s="3">
        <f>(Table3[[#This Row],[actual_price]]-Table3[[#This Row],[discounted_price]])/Table3[[#This Row],[actual_price]]*100</f>
        <v>31.832651205093228</v>
      </c>
      <c r="J1453" s="3" t="str">
        <f>IF(Table3[[#This Row],[Discount %'[Calculated']]]&gt;=50,"Yes", "No")</f>
        <v>No</v>
      </c>
      <c r="K1453" s="3">
        <f>Table3[[#This Row],[actual_price]]*Table3[[#This Row],[rating]]</f>
        <v>9675.6</v>
      </c>
      <c r="L1453" s="3" t="str">
        <f>IF(Table3[[#This Row],[discounted_price]]&lt;200, "&lt;$200", IF(Table3[[#This Row],[discounted_price]]&lt;=500, "$200-$500", "&gt;$500" ))</f>
        <v>&gt;$500</v>
      </c>
      <c r="M1453" s="3">
        <f>Table3[[#This Row],[rating]]+(Table3[[#This Row],[rating_count]]/1000)</f>
        <v>10.931000000000001</v>
      </c>
      <c r="N1453" s="2" t="s">
        <v>12885</v>
      </c>
      <c r="O1453" s="2" t="s">
        <v>12886</v>
      </c>
      <c r="P1453" s="2" t="s">
        <v>12887</v>
      </c>
      <c r="Q1453" s="2" t="s">
        <v>12888</v>
      </c>
      <c r="R1453" s="2" t="s">
        <v>12889</v>
      </c>
      <c r="S1453" s="2" t="s">
        <v>12890</v>
      </c>
      <c r="T1453" s="2" t="s">
        <v>12891</v>
      </c>
      <c r="U1453" s="8" t="s">
        <v>12892</v>
      </c>
    </row>
    <row r="1454" spans="1:21" ht="45" customHeight="1" x14ac:dyDescent="0.25">
      <c r="A1454" s="7" t="s">
        <v>12893</v>
      </c>
      <c r="B1454" s="2" t="s">
        <v>12894</v>
      </c>
      <c r="C1454" s="2" t="s">
        <v>8688</v>
      </c>
      <c r="D1454" s="2">
        <v>426</v>
      </c>
      <c r="E1454" s="2">
        <v>999</v>
      </c>
      <c r="F1454" s="5">
        <v>0.56999999999999995</v>
      </c>
      <c r="G1454" s="2">
        <v>4.0999999999999996</v>
      </c>
      <c r="H1454" s="3">
        <v>222</v>
      </c>
      <c r="I1454" s="3">
        <f>(Table3[[#This Row],[actual_price]]-Table3[[#This Row],[discounted_price]])/Table3[[#This Row],[actual_price]]*100</f>
        <v>57.357357357357351</v>
      </c>
      <c r="J1454" s="3" t="str">
        <f>IF(Table3[[#This Row],[Discount %'[Calculated']]]&gt;=50,"Yes", "No")</f>
        <v>Yes</v>
      </c>
      <c r="K1454" s="3">
        <f>Table3[[#This Row],[actual_price]]*Table3[[#This Row],[rating]]</f>
        <v>4095.8999999999996</v>
      </c>
      <c r="L1454" s="3" t="str">
        <f>IF(Table3[[#This Row],[discounted_price]]&lt;200, "&lt;$200", IF(Table3[[#This Row],[discounted_price]]&lt;=500, "$200-$500", "&gt;$500" ))</f>
        <v>$200-$500</v>
      </c>
      <c r="M1454" s="3">
        <f>Table3[[#This Row],[rating]]+(Table3[[#This Row],[rating_count]]/1000)</f>
        <v>4.3220000000000001</v>
      </c>
      <c r="N1454" s="2" t="s">
        <v>12895</v>
      </c>
      <c r="O1454" s="2" t="s">
        <v>12896</v>
      </c>
      <c r="P1454" s="2" t="s">
        <v>12897</v>
      </c>
      <c r="Q1454" s="2" t="s">
        <v>12898</v>
      </c>
      <c r="R1454" s="2" t="s">
        <v>12899</v>
      </c>
      <c r="S1454" s="2" t="s">
        <v>12900</v>
      </c>
      <c r="T1454" s="2" t="s">
        <v>12901</v>
      </c>
      <c r="U1454" s="8" t="s">
        <v>12902</v>
      </c>
    </row>
    <row r="1455" spans="1:21" ht="45" customHeight="1" x14ac:dyDescent="0.25">
      <c r="A1455" s="7" t="s">
        <v>12903</v>
      </c>
      <c r="B1455" s="2" t="s">
        <v>12904</v>
      </c>
      <c r="C1455" s="2" t="s">
        <v>8563</v>
      </c>
      <c r="D1455" s="4">
        <v>2320</v>
      </c>
      <c r="E1455" s="4">
        <v>3290</v>
      </c>
      <c r="F1455" s="5">
        <v>0.28999999999999998</v>
      </c>
      <c r="G1455" s="2">
        <v>3.8</v>
      </c>
      <c r="H1455" s="3">
        <v>195</v>
      </c>
      <c r="I1455" s="3">
        <f>(Table3[[#This Row],[actual_price]]-Table3[[#This Row],[discounted_price]])/Table3[[#This Row],[actual_price]]*100</f>
        <v>29.483282674772038</v>
      </c>
      <c r="J1455" s="3" t="str">
        <f>IF(Table3[[#This Row],[Discount %'[Calculated']]]&gt;=50,"Yes", "No")</f>
        <v>No</v>
      </c>
      <c r="K1455" s="3">
        <f>Table3[[#This Row],[actual_price]]*Table3[[#This Row],[rating]]</f>
        <v>12502</v>
      </c>
      <c r="L1455" s="3" t="str">
        <f>IF(Table3[[#This Row],[discounted_price]]&lt;200, "&lt;$200", IF(Table3[[#This Row],[discounted_price]]&lt;=500, "$200-$500", "&gt;$500" ))</f>
        <v>&gt;$500</v>
      </c>
      <c r="M1455" s="3">
        <f>Table3[[#This Row],[rating]]+(Table3[[#This Row],[rating_count]]/1000)</f>
        <v>3.9949999999999997</v>
      </c>
      <c r="N1455" s="2" t="s">
        <v>12905</v>
      </c>
      <c r="O1455" s="2" t="s">
        <v>12906</v>
      </c>
      <c r="P1455" s="2" t="s">
        <v>12907</v>
      </c>
      <c r="Q1455" s="2" t="s">
        <v>12908</v>
      </c>
      <c r="R1455" s="2" t="s">
        <v>12909</v>
      </c>
      <c r="S1455" s="2" t="s">
        <v>12910</v>
      </c>
      <c r="T1455" s="2" t="s">
        <v>12911</v>
      </c>
      <c r="U1455" s="8" t="s">
        <v>12912</v>
      </c>
    </row>
    <row r="1456" spans="1:21" ht="45" customHeight="1" x14ac:dyDescent="0.25">
      <c r="A1456" s="7" t="s">
        <v>12913</v>
      </c>
      <c r="B1456" s="2" t="s">
        <v>12914</v>
      </c>
      <c r="C1456" s="2" t="s">
        <v>10266</v>
      </c>
      <c r="D1456" s="4">
        <v>1563</v>
      </c>
      <c r="E1456" s="4">
        <v>3098</v>
      </c>
      <c r="F1456" s="5">
        <v>0.5</v>
      </c>
      <c r="G1456" s="2">
        <v>3.5</v>
      </c>
      <c r="H1456" s="3">
        <v>2283</v>
      </c>
      <c r="I1456" s="3">
        <f>(Table3[[#This Row],[actual_price]]-Table3[[#This Row],[discounted_price]])/Table3[[#This Row],[actual_price]]*100</f>
        <v>49.548095545513235</v>
      </c>
      <c r="J1456" s="3" t="str">
        <f>IF(Table3[[#This Row],[Discount %'[Calculated']]]&gt;=50,"Yes", "No")</f>
        <v>No</v>
      </c>
      <c r="K1456" s="3">
        <f>Table3[[#This Row],[actual_price]]*Table3[[#This Row],[rating]]</f>
        <v>10843</v>
      </c>
      <c r="L1456" s="3" t="str">
        <f>IF(Table3[[#This Row],[discounted_price]]&lt;200, "&lt;$200", IF(Table3[[#This Row],[discounted_price]]&lt;=500, "$200-$500", "&gt;$500" ))</f>
        <v>&gt;$500</v>
      </c>
      <c r="M1456" s="3">
        <f>Table3[[#This Row],[rating]]+(Table3[[#This Row],[rating_count]]/1000)</f>
        <v>5.7829999999999995</v>
      </c>
      <c r="N1456" s="2" t="s">
        <v>12915</v>
      </c>
      <c r="O1456" s="2" t="s">
        <v>12916</v>
      </c>
      <c r="P1456" s="2" t="s">
        <v>12917</v>
      </c>
      <c r="Q1456" s="2" t="s">
        <v>12918</v>
      </c>
      <c r="R1456" s="2" t="s">
        <v>12919</v>
      </c>
      <c r="S1456" s="2" t="s">
        <v>12920</v>
      </c>
      <c r="T1456" s="2" t="s">
        <v>12921</v>
      </c>
      <c r="U1456" s="8" t="s">
        <v>12922</v>
      </c>
    </row>
    <row r="1457" spans="1:21" ht="45" customHeight="1" x14ac:dyDescent="0.25">
      <c r="A1457" s="7" t="s">
        <v>12923</v>
      </c>
      <c r="B1457" s="2" t="s">
        <v>12924</v>
      </c>
      <c r="C1457" s="2" t="s">
        <v>8552</v>
      </c>
      <c r="D1457" s="6">
        <v>3487.77</v>
      </c>
      <c r="E1457" s="4">
        <v>4990</v>
      </c>
      <c r="F1457" s="5">
        <v>0.3</v>
      </c>
      <c r="G1457" s="2">
        <v>4.0999999999999996</v>
      </c>
      <c r="H1457" s="3">
        <v>1127</v>
      </c>
      <c r="I1457" s="3">
        <f>(Table3[[#This Row],[actual_price]]-Table3[[#This Row],[discounted_price]])/Table3[[#This Row],[actual_price]]*100</f>
        <v>30.104809619238477</v>
      </c>
      <c r="J1457" s="3" t="str">
        <f>IF(Table3[[#This Row],[Discount %'[Calculated']]]&gt;=50,"Yes", "No")</f>
        <v>No</v>
      </c>
      <c r="K1457" s="3">
        <f>Table3[[#This Row],[actual_price]]*Table3[[#This Row],[rating]]</f>
        <v>20459</v>
      </c>
      <c r="L1457" s="3" t="str">
        <f>IF(Table3[[#This Row],[discounted_price]]&lt;200, "&lt;$200", IF(Table3[[#This Row],[discounted_price]]&lt;=500, "$200-$500", "&gt;$500" ))</f>
        <v>&gt;$500</v>
      </c>
      <c r="M1457" s="3">
        <f>Table3[[#This Row],[rating]]+(Table3[[#This Row],[rating_count]]/1000)</f>
        <v>5.2269999999999994</v>
      </c>
      <c r="N1457" s="2" t="s">
        <v>12925</v>
      </c>
      <c r="O1457" s="2" t="s">
        <v>12926</v>
      </c>
      <c r="P1457" s="2" t="s">
        <v>12927</v>
      </c>
      <c r="Q1457" s="2" t="s">
        <v>12928</v>
      </c>
      <c r="R1457" s="2" t="s">
        <v>12929</v>
      </c>
      <c r="S1457" s="2" t="s">
        <v>12930</v>
      </c>
      <c r="T1457" s="2" t="s">
        <v>12931</v>
      </c>
      <c r="U1457" s="8" t="s">
        <v>12932</v>
      </c>
    </row>
    <row r="1458" spans="1:21" ht="45" customHeight="1" x14ac:dyDescent="0.25">
      <c r="A1458" s="7" t="s">
        <v>12933</v>
      </c>
      <c r="B1458" s="2" t="s">
        <v>12934</v>
      </c>
      <c r="C1458" s="2" t="s">
        <v>9192</v>
      </c>
      <c r="D1458" s="2">
        <v>498</v>
      </c>
      <c r="E1458" s="4">
        <v>1200</v>
      </c>
      <c r="F1458" s="5">
        <v>0.59</v>
      </c>
      <c r="G1458" s="2">
        <v>3.2</v>
      </c>
      <c r="H1458" s="3">
        <v>113</v>
      </c>
      <c r="I1458" s="3">
        <f>(Table3[[#This Row],[actual_price]]-Table3[[#This Row],[discounted_price]])/Table3[[#This Row],[actual_price]]*100</f>
        <v>58.5</v>
      </c>
      <c r="J1458" s="3" t="str">
        <f>IF(Table3[[#This Row],[Discount %'[Calculated']]]&gt;=50,"Yes", "No")</f>
        <v>Yes</v>
      </c>
      <c r="K1458" s="3">
        <f>Table3[[#This Row],[actual_price]]*Table3[[#This Row],[rating]]</f>
        <v>3840</v>
      </c>
      <c r="L1458" s="3" t="str">
        <f>IF(Table3[[#This Row],[discounted_price]]&lt;200, "&lt;$200", IF(Table3[[#This Row],[discounted_price]]&lt;=500, "$200-$500", "&gt;$500" ))</f>
        <v>$200-$500</v>
      </c>
      <c r="M1458" s="3">
        <f>Table3[[#This Row],[rating]]+(Table3[[#This Row],[rating_count]]/1000)</f>
        <v>3.3130000000000002</v>
      </c>
      <c r="N1458" s="2" t="s">
        <v>12935</v>
      </c>
      <c r="O1458" s="2" t="s">
        <v>12936</v>
      </c>
      <c r="P1458" s="2" t="s">
        <v>12937</v>
      </c>
      <c r="Q1458" s="2" t="s">
        <v>12938</v>
      </c>
      <c r="R1458" s="2" t="s">
        <v>12939</v>
      </c>
      <c r="S1458" s="2" t="s">
        <v>12940</v>
      </c>
      <c r="T1458" s="2" t="s">
        <v>12941</v>
      </c>
      <c r="U1458" s="8" t="s">
        <v>12942</v>
      </c>
    </row>
    <row r="1459" spans="1:21" ht="45" customHeight="1" x14ac:dyDescent="0.25">
      <c r="A1459" s="7" t="s">
        <v>12943</v>
      </c>
      <c r="B1459" s="2" t="s">
        <v>12944</v>
      </c>
      <c r="C1459" s="2" t="s">
        <v>8541</v>
      </c>
      <c r="D1459" s="4">
        <v>2695</v>
      </c>
      <c r="E1459" s="4">
        <v>2695</v>
      </c>
      <c r="F1459" s="5">
        <v>0</v>
      </c>
      <c r="G1459" s="2">
        <v>4.4000000000000004</v>
      </c>
      <c r="H1459" s="3">
        <v>2518</v>
      </c>
      <c r="I1459" s="3">
        <f>(Table3[[#This Row],[actual_price]]-Table3[[#This Row],[discounted_price]])/Table3[[#This Row],[actual_price]]*100</f>
        <v>0</v>
      </c>
      <c r="J1459" s="3" t="str">
        <f>IF(Table3[[#This Row],[Discount %'[Calculated']]]&gt;=50,"Yes", "No")</f>
        <v>No</v>
      </c>
      <c r="K1459" s="3">
        <f>Table3[[#This Row],[actual_price]]*Table3[[#This Row],[rating]]</f>
        <v>11858.000000000002</v>
      </c>
      <c r="L1459" s="3" t="str">
        <f>IF(Table3[[#This Row],[discounted_price]]&lt;200, "&lt;$200", IF(Table3[[#This Row],[discounted_price]]&lt;=500, "$200-$500", "&gt;$500" ))</f>
        <v>&gt;$500</v>
      </c>
      <c r="M1459" s="3">
        <f>Table3[[#This Row],[rating]]+(Table3[[#This Row],[rating_count]]/1000)</f>
        <v>6.9180000000000001</v>
      </c>
      <c r="N1459" s="2" t="s">
        <v>12945</v>
      </c>
      <c r="O1459" s="2" t="s">
        <v>12946</v>
      </c>
      <c r="P1459" s="2" t="s">
        <v>12947</v>
      </c>
      <c r="Q1459" s="2" t="s">
        <v>12948</v>
      </c>
      <c r="R1459" s="2" t="s">
        <v>12949</v>
      </c>
      <c r="S1459" s="2" t="s">
        <v>12950</v>
      </c>
      <c r="T1459" s="2" t="s">
        <v>12951</v>
      </c>
      <c r="U1459" s="8" t="s">
        <v>12952</v>
      </c>
    </row>
    <row r="1460" spans="1:21" ht="45" customHeight="1" x14ac:dyDescent="0.25">
      <c r="A1460" s="7" t="s">
        <v>12953</v>
      </c>
      <c r="B1460" s="2" t="s">
        <v>12954</v>
      </c>
      <c r="C1460" s="2" t="s">
        <v>8552</v>
      </c>
      <c r="D1460" s="2">
        <v>949</v>
      </c>
      <c r="E1460" s="4">
        <v>2299</v>
      </c>
      <c r="F1460" s="5">
        <v>0.59</v>
      </c>
      <c r="G1460" s="2">
        <v>3.6</v>
      </c>
      <c r="H1460" s="3">
        <v>550</v>
      </c>
      <c r="I1460" s="3">
        <f>(Table3[[#This Row],[actual_price]]-Table3[[#This Row],[discounted_price]])/Table3[[#This Row],[actual_price]]*100</f>
        <v>58.721183123096999</v>
      </c>
      <c r="J1460" s="3" t="str">
        <f>IF(Table3[[#This Row],[Discount %'[Calculated']]]&gt;=50,"Yes", "No")</f>
        <v>Yes</v>
      </c>
      <c r="K1460" s="3">
        <f>Table3[[#This Row],[actual_price]]*Table3[[#This Row],[rating]]</f>
        <v>8276.4</v>
      </c>
      <c r="L1460" s="3" t="str">
        <f>IF(Table3[[#This Row],[discounted_price]]&lt;200, "&lt;$200", IF(Table3[[#This Row],[discounted_price]]&lt;=500, "$200-$500", "&gt;$500" ))</f>
        <v>&gt;$500</v>
      </c>
      <c r="M1460" s="3">
        <f>Table3[[#This Row],[rating]]+(Table3[[#This Row],[rating_count]]/1000)</f>
        <v>4.1500000000000004</v>
      </c>
      <c r="N1460" s="2" t="s">
        <v>12955</v>
      </c>
      <c r="O1460" s="2" t="s">
        <v>12956</v>
      </c>
      <c r="P1460" s="2" t="s">
        <v>12957</v>
      </c>
      <c r="Q1460" s="2" t="s">
        <v>12958</v>
      </c>
      <c r="R1460" s="2" t="s">
        <v>12959</v>
      </c>
      <c r="S1460" s="2" t="s">
        <v>12960</v>
      </c>
      <c r="T1460" s="2" t="s">
        <v>12961</v>
      </c>
      <c r="U1460" s="8" t="s">
        <v>12962</v>
      </c>
    </row>
    <row r="1461" spans="1:21" ht="45" customHeight="1" x14ac:dyDescent="0.25">
      <c r="A1461" s="7" t="s">
        <v>12963</v>
      </c>
      <c r="B1461" s="2" t="s">
        <v>12964</v>
      </c>
      <c r="C1461" s="2" t="s">
        <v>8574</v>
      </c>
      <c r="D1461" s="2">
        <v>199</v>
      </c>
      <c r="E1461" s="2">
        <v>999</v>
      </c>
      <c r="F1461" s="5">
        <v>0.8</v>
      </c>
      <c r="G1461" s="2">
        <v>3.1</v>
      </c>
      <c r="H1461" s="3">
        <v>2</v>
      </c>
      <c r="I1461" s="3">
        <f>(Table3[[#This Row],[actual_price]]-Table3[[#This Row],[discounted_price]])/Table3[[#This Row],[actual_price]]*100</f>
        <v>80.08008008008008</v>
      </c>
      <c r="J1461" s="3" t="str">
        <f>IF(Table3[[#This Row],[Discount %'[Calculated']]]&gt;=50,"Yes", "No")</f>
        <v>Yes</v>
      </c>
      <c r="K1461" s="3">
        <f>Table3[[#This Row],[actual_price]]*Table3[[#This Row],[rating]]</f>
        <v>3096.9</v>
      </c>
      <c r="L1461" s="3" t="str">
        <f>IF(Table3[[#This Row],[discounted_price]]&lt;200, "&lt;$200", IF(Table3[[#This Row],[discounted_price]]&lt;=500, "$200-$500", "&gt;$500" ))</f>
        <v>&lt;$200</v>
      </c>
      <c r="M1461" s="3">
        <f>Table3[[#This Row],[rating]]+(Table3[[#This Row],[rating_count]]/1000)</f>
        <v>3.1019999999999999</v>
      </c>
      <c r="N1461" s="2" t="s">
        <v>12965</v>
      </c>
      <c r="O1461" s="2" t="s">
        <v>12966</v>
      </c>
      <c r="P1461" s="2" t="s">
        <v>12967</v>
      </c>
      <c r="Q1461" s="2" t="s">
        <v>12968</v>
      </c>
      <c r="R1461" s="2" t="s">
        <v>12969</v>
      </c>
      <c r="S1461" s="2" t="s">
        <v>12970</v>
      </c>
      <c r="T1461" s="2" t="s">
        <v>12971</v>
      </c>
      <c r="U1461" s="8" t="s">
        <v>12972</v>
      </c>
    </row>
    <row r="1462" spans="1:21" ht="45" customHeight="1" x14ac:dyDescent="0.25">
      <c r="A1462" s="7" t="s">
        <v>12973</v>
      </c>
      <c r="B1462" s="2" t="s">
        <v>12974</v>
      </c>
      <c r="C1462" s="2" t="s">
        <v>9633</v>
      </c>
      <c r="D1462" s="2">
        <v>379</v>
      </c>
      <c r="E1462" s="2">
        <v>919</v>
      </c>
      <c r="F1462" s="5">
        <v>0.59</v>
      </c>
      <c r="G1462" s="2">
        <v>4</v>
      </c>
      <c r="H1462" s="3">
        <v>1090</v>
      </c>
      <c r="I1462" s="3">
        <f>(Table3[[#This Row],[actual_price]]-Table3[[#This Row],[discounted_price]])/Table3[[#This Row],[actual_price]]*100</f>
        <v>58.759521218715996</v>
      </c>
      <c r="J1462" s="3" t="str">
        <f>IF(Table3[[#This Row],[Discount %'[Calculated']]]&gt;=50,"Yes", "No")</f>
        <v>Yes</v>
      </c>
      <c r="K1462" s="3">
        <f>Table3[[#This Row],[actual_price]]*Table3[[#This Row],[rating]]</f>
        <v>3676</v>
      </c>
      <c r="L1462" s="3" t="str">
        <f>IF(Table3[[#This Row],[discounted_price]]&lt;200, "&lt;$200", IF(Table3[[#This Row],[discounted_price]]&lt;=500, "$200-$500", "&gt;$500" ))</f>
        <v>$200-$500</v>
      </c>
      <c r="M1462" s="3">
        <f>Table3[[#This Row],[rating]]+(Table3[[#This Row],[rating_count]]/1000)</f>
        <v>5.09</v>
      </c>
      <c r="N1462" s="2" t="s">
        <v>12975</v>
      </c>
      <c r="O1462" s="2" t="s">
        <v>12976</v>
      </c>
      <c r="P1462" s="2" t="s">
        <v>12977</v>
      </c>
      <c r="Q1462" s="2" t="s">
        <v>12978</v>
      </c>
      <c r="R1462" s="2" t="s">
        <v>12979</v>
      </c>
      <c r="S1462" s="2" t="s">
        <v>12980</v>
      </c>
      <c r="T1462" s="2" t="s">
        <v>12981</v>
      </c>
      <c r="U1462" s="8" t="s">
        <v>12982</v>
      </c>
    </row>
    <row r="1463" spans="1:21" ht="45" customHeight="1" x14ac:dyDescent="0.25">
      <c r="A1463" s="7" t="s">
        <v>12983</v>
      </c>
      <c r="B1463" s="2" t="s">
        <v>12984</v>
      </c>
      <c r="C1463" s="2" t="s">
        <v>9695</v>
      </c>
      <c r="D1463" s="4">
        <v>2280</v>
      </c>
      <c r="E1463" s="4">
        <v>3045</v>
      </c>
      <c r="F1463" s="5">
        <v>0.25</v>
      </c>
      <c r="G1463" s="2">
        <v>4.0999999999999996</v>
      </c>
      <c r="H1463" s="3">
        <v>4118</v>
      </c>
      <c r="I1463" s="3">
        <f>(Table3[[#This Row],[actual_price]]-Table3[[#This Row],[discounted_price]])/Table3[[#This Row],[actual_price]]*100</f>
        <v>25.123152709359609</v>
      </c>
      <c r="J1463" s="3" t="str">
        <f>IF(Table3[[#This Row],[Discount %'[Calculated']]]&gt;=50,"Yes", "No")</f>
        <v>No</v>
      </c>
      <c r="K1463" s="3">
        <f>Table3[[#This Row],[actual_price]]*Table3[[#This Row],[rating]]</f>
        <v>12484.499999999998</v>
      </c>
      <c r="L1463" s="3" t="str">
        <f>IF(Table3[[#This Row],[discounted_price]]&lt;200, "&lt;$200", IF(Table3[[#This Row],[discounted_price]]&lt;=500, "$200-$500", "&gt;$500" ))</f>
        <v>&gt;$500</v>
      </c>
      <c r="M1463" s="3">
        <f>Table3[[#This Row],[rating]]+(Table3[[#This Row],[rating_count]]/1000)</f>
        <v>8.218</v>
      </c>
      <c r="N1463" s="2" t="s">
        <v>12985</v>
      </c>
      <c r="O1463" s="2" t="s">
        <v>12986</v>
      </c>
      <c r="P1463" s="2" t="s">
        <v>12987</v>
      </c>
      <c r="Q1463" s="2" t="s">
        <v>12988</v>
      </c>
      <c r="R1463" s="2" t="s">
        <v>12989</v>
      </c>
      <c r="S1463" s="2" t="s">
        <v>12990</v>
      </c>
      <c r="T1463" s="2" t="s">
        <v>12991</v>
      </c>
      <c r="U1463" s="8" t="s">
        <v>12992</v>
      </c>
    </row>
    <row r="1464" spans="1:21" ht="45" customHeight="1" x14ac:dyDescent="0.25">
      <c r="A1464" s="7" t="s">
        <v>12993</v>
      </c>
      <c r="B1464" s="2" t="s">
        <v>12994</v>
      </c>
      <c r="C1464" s="2" t="s">
        <v>9479</v>
      </c>
      <c r="D1464" s="4">
        <v>2219</v>
      </c>
      <c r="E1464" s="4">
        <v>3080</v>
      </c>
      <c r="F1464" s="5">
        <v>0.28000000000000003</v>
      </c>
      <c r="G1464" s="2">
        <v>3.6</v>
      </c>
      <c r="H1464" s="3">
        <v>468</v>
      </c>
      <c r="I1464" s="3">
        <f>(Table3[[#This Row],[actual_price]]-Table3[[#This Row],[discounted_price]])/Table3[[#This Row],[actual_price]]*100</f>
        <v>27.954545454545453</v>
      </c>
      <c r="J1464" s="3" t="str">
        <f>IF(Table3[[#This Row],[Discount %'[Calculated']]]&gt;=50,"Yes", "No")</f>
        <v>No</v>
      </c>
      <c r="K1464" s="3">
        <f>Table3[[#This Row],[actual_price]]*Table3[[#This Row],[rating]]</f>
        <v>11088</v>
      </c>
      <c r="L1464" s="3" t="str">
        <f>IF(Table3[[#This Row],[discounted_price]]&lt;200, "&lt;$200", IF(Table3[[#This Row],[discounted_price]]&lt;=500, "$200-$500", "&gt;$500" ))</f>
        <v>&gt;$500</v>
      </c>
      <c r="M1464" s="3">
        <f>Table3[[#This Row],[rating]]+(Table3[[#This Row],[rating_count]]/1000)</f>
        <v>4.0680000000000005</v>
      </c>
      <c r="N1464" s="2" t="s">
        <v>12995</v>
      </c>
      <c r="O1464" s="2" t="s">
        <v>12996</v>
      </c>
      <c r="P1464" s="2" t="s">
        <v>12997</v>
      </c>
      <c r="Q1464" s="2" t="s">
        <v>12998</v>
      </c>
      <c r="R1464" s="2" t="s">
        <v>12999</v>
      </c>
      <c r="S1464" s="2" t="s">
        <v>13000</v>
      </c>
      <c r="T1464" s="2" t="s">
        <v>13001</v>
      </c>
      <c r="U1464" s="8" t="s">
        <v>13002</v>
      </c>
    </row>
    <row r="1465" spans="1:21" ht="45" customHeight="1" x14ac:dyDescent="0.25">
      <c r="A1465" s="7" t="s">
        <v>13003</v>
      </c>
      <c r="B1465" s="2" t="s">
        <v>13004</v>
      </c>
      <c r="C1465" s="2" t="s">
        <v>9591</v>
      </c>
      <c r="D1465" s="4">
        <v>1399</v>
      </c>
      <c r="E1465" s="4">
        <v>1890</v>
      </c>
      <c r="F1465" s="5">
        <v>0.26</v>
      </c>
      <c r="G1465" s="2">
        <v>4</v>
      </c>
      <c r="H1465" s="3">
        <v>8031</v>
      </c>
      <c r="I1465" s="3">
        <f>(Table3[[#This Row],[actual_price]]-Table3[[#This Row],[discounted_price]])/Table3[[#This Row],[actual_price]]*100</f>
        <v>25.978835978835978</v>
      </c>
      <c r="J1465" s="3" t="str">
        <f>IF(Table3[[#This Row],[Discount %'[Calculated']]]&gt;=50,"Yes", "No")</f>
        <v>No</v>
      </c>
      <c r="K1465" s="3">
        <f>Table3[[#This Row],[actual_price]]*Table3[[#This Row],[rating]]</f>
        <v>7560</v>
      </c>
      <c r="L1465" s="3" t="str">
        <f>IF(Table3[[#This Row],[discounted_price]]&lt;200, "&lt;$200", IF(Table3[[#This Row],[discounted_price]]&lt;=500, "$200-$500", "&gt;$500" ))</f>
        <v>&gt;$500</v>
      </c>
      <c r="M1465" s="3">
        <f>Table3[[#This Row],[rating]]+(Table3[[#This Row],[rating_count]]/1000)</f>
        <v>12.031000000000001</v>
      </c>
      <c r="N1465" s="2" t="s">
        <v>13005</v>
      </c>
      <c r="O1465" s="2" t="s">
        <v>13006</v>
      </c>
      <c r="P1465" s="2" t="s">
        <v>13007</v>
      </c>
      <c r="Q1465" s="2" t="s">
        <v>13008</v>
      </c>
      <c r="R1465" s="2" t="s">
        <v>13009</v>
      </c>
      <c r="S1465" s="2" t="s">
        <v>13010</v>
      </c>
      <c r="T1465" s="2" t="s">
        <v>13011</v>
      </c>
      <c r="U1465" s="8" t="s">
        <v>13012</v>
      </c>
    </row>
    <row r="1466" spans="1:21" ht="45" customHeight="1" x14ac:dyDescent="0.25">
      <c r="A1466" s="13" t="s">
        <v>13013</v>
      </c>
      <c r="B1466" s="14" t="s">
        <v>13014</v>
      </c>
      <c r="C1466" s="14" t="s">
        <v>9061</v>
      </c>
      <c r="D1466" s="15">
        <v>2863</v>
      </c>
      <c r="E1466" s="15">
        <v>3690</v>
      </c>
      <c r="F1466" s="16">
        <v>0.22</v>
      </c>
      <c r="G1466" s="14">
        <v>4.3</v>
      </c>
      <c r="H1466" s="17">
        <v>6987</v>
      </c>
      <c r="I1466" s="17">
        <f>(Table3[[#This Row],[actual_price]]-Table3[[#This Row],[discounted_price]])/Table3[[#This Row],[actual_price]]*100</f>
        <v>22.411924119241192</v>
      </c>
      <c r="J1466" s="17" t="str">
        <f>IF(Table3[[#This Row],[Discount %'[Calculated']]]&gt;=50,"Yes", "No")</f>
        <v>No</v>
      </c>
      <c r="K1466" s="17">
        <f>Table3[[#This Row],[actual_price]]*Table3[[#This Row],[rating]]</f>
        <v>15867</v>
      </c>
      <c r="L1466" s="17" t="str">
        <f>IF(Table3[[#This Row],[discounted_price]]&lt;200, "&lt;$200", IF(Table3[[#This Row],[discounted_price]]&lt;=500, "$200-$500", "&gt;$500" ))</f>
        <v>&gt;$500</v>
      </c>
      <c r="M1466" s="17">
        <f>Table3[[#This Row],[rating]]+(Table3[[#This Row],[rating_count]]/1000)</f>
        <v>11.286999999999999</v>
      </c>
      <c r="N1466" s="14" t="s">
        <v>13015</v>
      </c>
      <c r="O1466" s="14" t="s">
        <v>13016</v>
      </c>
      <c r="P1466" s="14" t="s">
        <v>13017</v>
      </c>
      <c r="Q1466" s="14" t="s">
        <v>13018</v>
      </c>
      <c r="R1466" s="14" t="s">
        <v>13019</v>
      </c>
      <c r="S1466" s="14" t="s">
        <v>13072</v>
      </c>
      <c r="T1466" s="14" t="s">
        <v>13020</v>
      </c>
      <c r="U1466" s="18" t="s">
        <v>13021</v>
      </c>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38DF67-FC1F-4E2E-AE9A-0597F3838DC7}">
  <dimension ref="I6:J19"/>
  <sheetViews>
    <sheetView showGridLines="0" tabSelected="1" workbookViewId="0">
      <selection activeCell="R9" sqref="R9"/>
    </sheetView>
  </sheetViews>
  <sheetFormatPr defaultRowHeight="15.75" x14ac:dyDescent="0.25"/>
  <cols>
    <col min="9" max="9" width="43.125" customWidth="1"/>
    <col min="10" max="10" width="17.5" customWidth="1"/>
  </cols>
  <sheetData>
    <row r="6" spans="9:10" x14ac:dyDescent="0.25">
      <c r="I6" s="19" t="s">
        <v>13092</v>
      </c>
      <c r="J6" s="23" t="s">
        <v>13074</v>
      </c>
    </row>
    <row r="7" spans="9:10" x14ac:dyDescent="0.25">
      <c r="I7" s="21" t="s">
        <v>13093</v>
      </c>
      <c r="J7" s="25">
        <v>377</v>
      </c>
    </row>
    <row r="8" spans="9:10" x14ac:dyDescent="0.25">
      <c r="I8" s="21" t="s">
        <v>13094</v>
      </c>
      <c r="J8" s="25">
        <v>199</v>
      </c>
    </row>
    <row r="9" spans="9:10" x14ac:dyDescent="0.25">
      <c r="I9" s="21" t="s">
        <v>13095</v>
      </c>
      <c r="J9" s="25">
        <v>889</v>
      </c>
    </row>
    <row r="10" spans="9:10" x14ac:dyDescent="0.25">
      <c r="I10" s="21" t="s">
        <v>13073</v>
      </c>
      <c r="J10" s="25">
        <v>1465</v>
      </c>
    </row>
    <row r="12" spans="9:10" ht="24.75" x14ac:dyDescent="0.25">
      <c r="I12" s="19" t="s">
        <v>13101</v>
      </c>
      <c r="J12" s="23" t="s">
        <v>13106</v>
      </c>
    </row>
    <row r="13" spans="9:10" ht="24.75" x14ac:dyDescent="0.25">
      <c r="I13" s="21" t="s">
        <v>128</v>
      </c>
      <c r="J13" s="29">
        <v>862.74499999999989</v>
      </c>
    </row>
    <row r="14" spans="9:10" x14ac:dyDescent="0.25">
      <c r="I14" s="21" t="s">
        <v>617</v>
      </c>
      <c r="J14" s="29">
        <v>431.37299999999999</v>
      </c>
    </row>
    <row r="15" spans="9:10" ht="24.75" x14ac:dyDescent="0.25">
      <c r="I15" s="21" t="s">
        <v>456</v>
      </c>
      <c r="J15" s="29">
        <v>431.37299999999999</v>
      </c>
    </row>
    <row r="16" spans="9:10" ht="36.75" x14ac:dyDescent="0.25">
      <c r="I16" s="21" t="s">
        <v>3065</v>
      </c>
      <c r="J16" s="29">
        <v>393.37699999999995</v>
      </c>
    </row>
    <row r="17" spans="9:10" x14ac:dyDescent="0.25">
      <c r="I17" s="21" t="s">
        <v>3117</v>
      </c>
      <c r="J17" s="29">
        <v>367.81300000000005</v>
      </c>
    </row>
    <row r="18" spans="9:10" x14ac:dyDescent="0.25">
      <c r="I18" s="21" t="s">
        <v>3467</v>
      </c>
      <c r="J18" s="29">
        <v>367.81300000000005</v>
      </c>
    </row>
    <row r="19" spans="9:10" x14ac:dyDescent="0.25">
      <c r="I19" s="21" t="s">
        <v>13073</v>
      </c>
      <c r="J19" s="29">
        <v>2854.4940000000001</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235A34-6C17-494B-8A7E-2AF849E67716}">
  <dimension ref="A1:AW1466"/>
  <sheetViews>
    <sheetView topLeftCell="N1" workbookViewId="0">
      <selection activeCell="T14" sqref="T14"/>
    </sheetView>
  </sheetViews>
  <sheetFormatPr defaultRowHeight="15.75" x14ac:dyDescent="0.25"/>
  <cols>
    <col min="1" max="1" width="45" bestFit="1" customWidth="1"/>
    <col min="2" max="2" width="9.75" bestFit="1" customWidth="1"/>
    <col min="5" max="5" width="48.25" customWidth="1"/>
    <col min="6" max="6" width="15.375" bestFit="1" customWidth="1"/>
    <col min="9" max="9" width="45" bestFit="1" customWidth="1"/>
    <col min="10" max="10" width="8.625" bestFit="1" customWidth="1"/>
    <col min="13" max="13" width="45.625" bestFit="1" customWidth="1"/>
    <col min="14" max="14" width="8.75" bestFit="1" customWidth="1"/>
    <col min="17" max="17" width="44.875" bestFit="1" customWidth="1"/>
    <col min="18" max="18" width="8.75" bestFit="1" customWidth="1"/>
    <col min="19" max="19" width="11.375" bestFit="1" customWidth="1"/>
    <col min="22" max="22" width="81.375" bestFit="1" customWidth="1"/>
    <col min="23" max="23" width="6.125" bestFit="1" customWidth="1"/>
    <col min="26" max="26" width="7.875" bestFit="1" customWidth="1"/>
    <col min="27" max="27" width="9.75" bestFit="1" customWidth="1"/>
    <col min="30" max="30" width="45" bestFit="1" customWidth="1"/>
    <col min="31" max="31" width="11" bestFit="1" customWidth="1"/>
    <col min="34" max="34" width="7.875" bestFit="1" customWidth="1"/>
    <col min="35" max="35" width="9.75" bestFit="1" customWidth="1"/>
    <col min="39" max="39" width="11.5"/>
    <col min="40" max="40" width="11.5" style="1" customWidth="1"/>
    <col min="44" max="44" width="42" bestFit="1" customWidth="1"/>
    <col min="45" max="45" width="10.75" bestFit="1" customWidth="1"/>
    <col min="48" max="48" width="58.875" bestFit="1" customWidth="1"/>
    <col min="49" max="49" width="13.5" bestFit="1" customWidth="1"/>
  </cols>
  <sheetData>
    <row r="1" spans="1:49" s="30" customFormat="1" ht="24.75" x14ac:dyDescent="0.25">
      <c r="A1" s="30" t="s">
        <v>13075</v>
      </c>
      <c r="E1" s="30" t="s">
        <v>13078</v>
      </c>
      <c r="I1" s="30" t="s">
        <v>13079</v>
      </c>
      <c r="M1" s="30" t="s">
        <v>13080</v>
      </c>
      <c r="Q1" s="30" t="s">
        <v>13082</v>
      </c>
      <c r="V1" s="30" t="s">
        <v>13086</v>
      </c>
      <c r="Z1" s="30" t="s">
        <v>13087</v>
      </c>
      <c r="AD1" s="30" t="s">
        <v>13088</v>
      </c>
      <c r="AH1" s="30" t="s">
        <v>13091</v>
      </c>
      <c r="AL1" s="30" t="s">
        <v>13096</v>
      </c>
      <c r="AM1" s="10" t="s">
        <v>6</v>
      </c>
      <c r="AN1" s="11" t="s">
        <v>13097</v>
      </c>
      <c r="AP1" s="30" t="s">
        <v>13099</v>
      </c>
      <c r="AR1" s="30" t="s">
        <v>13102</v>
      </c>
      <c r="AV1" s="30" t="s">
        <v>13104</v>
      </c>
    </row>
    <row r="2" spans="1:49" x14ac:dyDescent="0.25">
      <c r="AM2" s="2">
        <v>4.2</v>
      </c>
      <c r="AN2" s="3">
        <v>63.694267515923563</v>
      </c>
      <c r="AP2">
        <v>326</v>
      </c>
    </row>
    <row r="3" spans="1:49" ht="36.75" x14ac:dyDescent="0.25">
      <c r="A3" s="22" t="s">
        <v>13076</v>
      </c>
      <c r="B3" s="23" t="s">
        <v>13100</v>
      </c>
      <c r="E3" s="19" t="s">
        <v>13076</v>
      </c>
      <c r="F3" s="20" t="s">
        <v>13074</v>
      </c>
      <c r="I3" s="22" t="s">
        <v>13076</v>
      </c>
      <c r="J3" s="23" t="s">
        <v>13077</v>
      </c>
      <c r="M3" s="22" t="s">
        <v>13076</v>
      </c>
      <c r="N3" s="23" t="s">
        <v>13081</v>
      </c>
      <c r="Q3" s="22" t="s">
        <v>13076</v>
      </c>
      <c r="R3" s="20" t="s">
        <v>13083</v>
      </c>
      <c r="S3" s="20" t="s">
        <v>13084</v>
      </c>
      <c r="V3" s="19" t="s">
        <v>13101</v>
      </c>
      <c r="W3" s="23" t="s">
        <v>13085</v>
      </c>
      <c r="Z3" s="19" t="s">
        <v>13107</v>
      </c>
      <c r="AA3" s="23" t="s">
        <v>13074</v>
      </c>
      <c r="AD3" s="22" t="s">
        <v>13076</v>
      </c>
      <c r="AE3" s="23" t="s">
        <v>13090</v>
      </c>
      <c r="AH3" s="19" t="s">
        <v>13092</v>
      </c>
      <c r="AI3" s="23" t="s">
        <v>13074</v>
      </c>
      <c r="AM3" s="2">
        <v>4</v>
      </c>
      <c r="AN3" s="3">
        <v>42.97994269340974</v>
      </c>
      <c r="AR3" s="22" t="s">
        <v>13076</v>
      </c>
      <c r="AS3" s="23" t="s">
        <v>13103</v>
      </c>
      <c r="AV3" s="19" t="s">
        <v>13101</v>
      </c>
      <c r="AW3" s="23" t="s">
        <v>13106</v>
      </c>
    </row>
    <row r="4" spans="1:49" ht="24.75" x14ac:dyDescent="0.25">
      <c r="A4" s="21" t="s">
        <v>9923</v>
      </c>
      <c r="B4" s="27">
        <v>41.524999999999999</v>
      </c>
      <c r="E4" s="21" t="s">
        <v>9923</v>
      </c>
      <c r="F4" s="25">
        <v>1</v>
      </c>
      <c r="I4" s="21" t="s">
        <v>9923</v>
      </c>
      <c r="J4" s="25">
        <v>1118</v>
      </c>
      <c r="M4" s="21" t="s">
        <v>8606</v>
      </c>
      <c r="N4" s="25">
        <v>270563</v>
      </c>
      <c r="Q4" s="21" t="s">
        <v>7827</v>
      </c>
      <c r="R4" s="25">
        <v>32000</v>
      </c>
      <c r="S4" s="25">
        <v>10389</v>
      </c>
      <c r="V4" s="21" t="s">
        <v>2947</v>
      </c>
      <c r="W4" s="25">
        <v>5</v>
      </c>
      <c r="Z4" s="21">
        <v>2</v>
      </c>
      <c r="AA4" s="25">
        <v>1</v>
      </c>
      <c r="AD4" s="21" t="s">
        <v>9923</v>
      </c>
      <c r="AE4" s="25">
        <v>15200</v>
      </c>
      <c r="AH4" s="21" t="s">
        <v>13093</v>
      </c>
      <c r="AI4" s="25">
        <v>377</v>
      </c>
      <c r="AM4" s="2">
        <v>3.9</v>
      </c>
      <c r="AN4" s="3">
        <v>89.520800421274359</v>
      </c>
      <c r="AR4" s="21" t="s">
        <v>9923</v>
      </c>
      <c r="AS4" s="29">
        <v>41.524999999999999</v>
      </c>
      <c r="AV4" s="21" t="s">
        <v>128</v>
      </c>
      <c r="AW4" s="29">
        <v>862.74499999999989</v>
      </c>
    </row>
    <row r="5" spans="1:49" ht="24.75" x14ac:dyDescent="0.25">
      <c r="A5" s="21" t="s">
        <v>5698</v>
      </c>
      <c r="B5" s="29">
        <v>78.38773268438149</v>
      </c>
      <c r="E5" s="21" t="s">
        <v>5698</v>
      </c>
      <c r="F5" s="25">
        <v>2</v>
      </c>
      <c r="I5" s="21" t="s">
        <v>5698</v>
      </c>
      <c r="J5" s="25">
        <v>5966</v>
      </c>
      <c r="M5" s="21" t="s">
        <v>5669</v>
      </c>
      <c r="N5" s="25">
        <v>95116</v>
      </c>
      <c r="Q5" s="21" t="s">
        <v>8485</v>
      </c>
      <c r="R5" s="25">
        <v>59890</v>
      </c>
      <c r="S5" s="25">
        <v>37247</v>
      </c>
      <c r="V5" s="21" t="s">
        <v>2958</v>
      </c>
      <c r="W5" s="25">
        <v>4</v>
      </c>
      <c r="Z5" s="21">
        <v>2.2999999999999998</v>
      </c>
      <c r="AA5" s="25">
        <v>1</v>
      </c>
      <c r="AD5" s="21" t="s">
        <v>5698</v>
      </c>
      <c r="AE5" s="25">
        <v>23091.7</v>
      </c>
      <c r="AH5" s="21" t="s">
        <v>13094</v>
      </c>
      <c r="AI5" s="25">
        <v>199</v>
      </c>
      <c r="AM5" s="2">
        <v>4.2</v>
      </c>
      <c r="AN5" s="3">
        <v>52.932761087267522</v>
      </c>
      <c r="AR5" s="21" t="s">
        <v>5698</v>
      </c>
      <c r="AS5" s="29">
        <v>94.118823764752946</v>
      </c>
      <c r="AV5" s="21" t="s">
        <v>617</v>
      </c>
      <c r="AW5" s="29">
        <v>431.37299999999999</v>
      </c>
    </row>
    <row r="6" spans="1:49" ht="24.75" x14ac:dyDescent="0.25">
      <c r="A6" s="21" t="s">
        <v>7571</v>
      </c>
      <c r="B6" s="29">
        <v>35.035035035035037</v>
      </c>
      <c r="E6" s="21" t="s">
        <v>7571</v>
      </c>
      <c r="F6" s="25">
        <v>1</v>
      </c>
      <c r="I6" s="21" t="s">
        <v>7571</v>
      </c>
      <c r="J6" s="25">
        <v>7222</v>
      </c>
      <c r="M6" s="21" t="s">
        <v>3024</v>
      </c>
      <c r="N6" s="25">
        <v>85660.923076923078</v>
      </c>
      <c r="Q6" s="21" t="s">
        <v>8165</v>
      </c>
      <c r="R6" s="25">
        <v>37999</v>
      </c>
      <c r="S6" s="25">
        <v>26999</v>
      </c>
      <c r="V6" s="21" t="s">
        <v>113</v>
      </c>
      <c r="W6" s="25">
        <v>3</v>
      </c>
      <c r="Z6" s="21">
        <v>2.6</v>
      </c>
      <c r="AA6" s="25">
        <v>1</v>
      </c>
      <c r="AD6" s="21" t="s">
        <v>7571</v>
      </c>
      <c r="AE6" s="25">
        <v>3496.5</v>
      </c>
      <c r="AH6" s="21" t="s">
        <v>13095</v>
      </c>
      <c r="AI6" s="25">
        <v>889</v>
      </c>
      <c r="AM6" s="2">
        <v>4.2</v>
      </c>
      <c r="AN6" s="3">
        <v>61.403508771929829</v>
      </c>
      <c r="AR6" s="21" t="s">
        <v>7571</v>
      </c>
      <c r="AS6" s="29">
        <v>35.035035035035037</v>
      </c>
      <c r="AV6" s="21" t="s">
        <v>456</v>
      </c>
      <c r="AW6" s="29">
        <v>431.37299999999999</v>
      </c>
    </row>
    <row r="7" spans="1:49" ht="24.75" x14ac:dyDescent="0.25">
      <c r="A7" s="21" t="s">
        <v>6139</v>
      </c>
      <c r="B7" s="29">
        <v>56.335120240480961</v>
      </c>
      <c r="E7" s="21" t="s">
        <v>6139</v>
      </c>
      <c r="F7" s="25">
        <v>2</v>
      </c>
      <c r="I7" s="21" t="s">
        <v>6139</v>
      </c>
      <c r="J7" s="25">
        <v>17773</v>
      </c>
      <c r="M7" s="21" t="s">
        <v>3066</v>
      </c>
      <c r="N7" s="25">
        <v>80864.211538461532</v>
      </c>
      <c r="Q7" s="21" t="s">
        <v>1404</v>
      </c>
      <c r="R7" s="25">
        <v>18293.333333333332</v>
      </c>
      <c r="S7" s="25">
        <v>9990</v>
      </c>
      <c r="V7" s="21" t="s">
        <v>58</v>
      </c>
      <c r="W7" s="25">
        <v>3</v>
      </c>
      <c r="Z7" s="21">
        <v>2.8</v>
      </c>
      <c r="AA7" s="25">
        <v>2</v>
      </c>
      <c r="AD7" s="21" t="s">
        <v>6139</v>
      </c>
      <c r="AE7" s="25">
        <v>9446.7000000000007</v>
      </c>
      <c r="AH7" s="21" t="s">
        <v>13073</v>
      </c>
      <c r="AI7" s="25">
        <v>1465</v>
      </c>
      <c r="AM7" s="2">
        <v>3.9</v>
      </c>
      <c r="AN7" s="3">
        <v>85.1</v>
      </c>
      <c r="AR7" s="21" t="s">
        <v>6139</v>
      </c>
      <c r="AS7" s="29">
        <v>60.120240480961925</v>
      </c>
      <c r="AV7" s="21" t="s">
        <v>3065</v>
      </c>
      <c r="AW7" s="29">
        <v>393.37699999999995</v>
      </c>
    </row>
    <row r="8" spans="1:49" ht="24.75" x14ac:dyDescent="0.25">
      <c r="A8" s="21" t="s">
        <v>7026</v>
      </c>
      <c r="B8" s="29">
        <v>46.719582285626316</v>
      </c>
      <c r="E8" s="21" t="s">
        <v>7026</v>
      </c>
      <c r="F8" s="25">
        <v>2</v>
      </c>
      <c r="I8" s="21" t="s">
        <v>7026</v>
      </c>
      <c r="J8" s="25">
        <v>12547</v>
      </c>
      <c r="M8" s="21" t="s">
        <v>129</v>
      </c>
      <c r="N8" s="25">
        <v>79418.916666666672</v>
      </c>
      <c r="Q8" s="21" t="s">
        <v>169</v>
      </c>
      <c r="R8" s="25">
        <v>40132.841269841272</v>
      </c>
      <c r="S8" s="25">
        <v>24840.190476190477</v>
      </c>
      <c r="V8" s="21" t="s">
        <v>38</v>
      </c>
      <c r="W8" s="25">
        <v>3</v>
      </c>
      <c r="Z8" s="21">
        <v>2.9</v>
      </c>
      <c r="AA8" s="25">
        <v>1</v>
      </c>
      <c r="AD8" s="21" t="s">
        <v>7026</v>
      </c>
      <c r="AE8" s="25">
        <v>11326</v>
      </c>
      <c r="AG8" t="s">
        <v>13108</v>
      </c>
      <c r="AM8" s="2">
        <v>4.0999999999999996</v>
      </c>
      <c r="AN8" s="3">
        <v>64.603206412825656</v>
      </c>
      <c r="AR8" s="21" t="s">
        <v>7026</v>
      </c>
      <c r="AS8" s="29">
        <v>50.076923076923073</v>
      </c>
      <c r="AV8" s="21" t="s">
        <v>3117</v>
      </c>
      <c r="AW8" s="29">
        <v>367.81300000000005</v>
      </c>
    </row>
    <row r="9" spans="1:49" ht="24.75" x14ac:dyDescent="0.25">
      <c r="A9" s="21" t="s">
        <v>6577</v>
      </c>
      <c r="B9" s="29">
        <v>44.443918001200288</v>
      </c>
      <c r="E9" s="21" t="s">
        <v>6577</v>
      </c>
      <c r="F9" s="25">
        <v>2</v>
      </c>
      <c r="I9" s="21" t="s">
        <v>6577</v>
      </c>
      <c r="J9" s="25">
        <v>31374</v>
      </c>
      <c r="M9" s="21" t="s">
        <v>4834</v>
      </c>
      <c r="N9" s="25">
        <v>77474.399999999994</v>
      </c>
      <c r="Q9" s="21" t="s">
        <v>2990</v>
      </c>
      <c r="R9" s="25">
        <v>20593.397058823528</v>
      </c>
      <c r="S9" s="25">
        <v>15754.441176470587</v>
      </c>
      <c r="V9" s="21" t="s">
        <v>158</v>
      </c>
      <c r="W9" s="25">
        <v>3</v>
      </c>
      <c r="Z9" s="21">
        <v>3</v>
      </c>
      <c r="AA9" s="25">
        <v>4</v>
      </c>
      <c r="AD9" s="21" t="s">
        <v>6577</v>
      </c>
      <c r="AE9" s="25">
        <v>33667.5</v>
      </c>
      <c r="AM9" s="2">
        <v>4.3</v>
      </c>
      <c r="AN9" s="3">
        <v>23.411371237458194</v>
      </c>
      <c r="AR9" s="21" t="s">
        <v>6577</v>
      </c>
      <c r="AS9" s="29">
        <v>65.573770491803273</v>
      </c>
      <c r="AV9" s="21" t="s">
        <v>3467</v>
      </c>
      <c r="AW9" s="29">
        <v>367.81300000000005</v>
      </c>
    </row>
    <row r="10" spans="1:49" ht="24.75" x14ac:dyDescent="0.25">
      <c r="A10" s="21" t="s">
        <v>3519</v>
      </c>
      <c r="B10" s="29">
        <v>90.090090090090087</v>
      </c>
      <c r="E10" s="21" t="s">
        <v>3519</v>
      </c>
      <c r="F10" s="25">
        <v>3</v>
      </c>
      <c r="I10" s="21" t="s">
        <v>3519</v>
      </c>
      <c r="J10" s="25">
        <v>11543</v>
      </c>
      <c r="M10" s="21" t="s">
        <v>5223</v>
      </c>
      <c r="N10" s="25">
        <v>74123.666666666672</v>
      </c>
      <c r="Q10" s="21" t="s">
        <v>11907</v>
      </c>
      <c r="R10" s="25">
        <v>75990</v>
      </c>
      <c r="S10" s="25">
        <v>42990</v>
      </c>
      <c r="V10" s="21" t="s">
        <v>149</v>
      </c>
      <c r="W10" s="25">
        <v>3</v>
      </c>
      <c r="Z10" s="21">
        <v>3.1</v>
      </c>
      <c r="AA10" s="25">
        <v>4</v>
      </c>
      <c r="AD10" s="21" t="s">
        <v>3519</v>
      </c>
      <c r="AE10" s="25">
        <v>12087.9</v>
      </c>
      <c r="AM10" s="2">
        <v>4.2</v>
      </c>
      <c r="AN10" s="3">
        <v>50.050050050050054</v>
      </c>
      <c r="AR10" s="21" t="s">
        <v>3519</v>
      </c>
      <c r="AS10" s="29">
        <v>90.090090090090087</v>
      </c>
      <c r="AV10" s="21" t="s">
        <v>13073</v>
      </c>
      <c r="AW10" s="29">
        <v>2854.4940000000001</v>
      </c>
    </row>
    <row r="11" spans="1:49" ht="24.75" x14ac:dyDescent="0.25">
      <c r="A11" s="21" t="s">
        <v>2046</v>
      </c>
      <c r="B11" s="29">
        <v>54.63636363636364</v>
      </c>
      <c r="E11" s="21" t="s">
        <v>2046</v>
      </c>
      <c r="F11" s="25">
        <v>1</v>
      </c>
      <c r="I11" s="21" t="s">
        <v>2046</v>
      </c>
      <c r="J11" s="25">
        <v>25177</v>
      </c>
      <c r="M11" s="21" t="s">
        <v>6515</v>
      </c>
      <c r="N11" s="25">
        <v>69585</v>
      </c>
      <c r="Q11" s="21" t="s">
        <v>10083</v>
      </c>
      <c r="R11" s="25">
        <v>27113.25</v>
      </c>
      <c r="S11" s="25">
        <v>11917</v>
      </c>
      <c r="V11" s="21" t="s">
        <v>87</v>
      </c>
      <c r="W11" s="25">
        <v>3</v>
      </c>
      <c r="Z11" s="21">
        <v>3.2</v>
      </c>
      <c r="AA11" s="25">
        <v>2</v>
      </c>
      <c r="AD11" s="21" t="s">
        <v>2046</v>
      </c>
      <c r="AE11" s="25">
        <v>4840</v>
      </c>
      <c r="AM11" s="2">
        <v>4</v>
      </c>
      <c r="AN11" s="3">
        <v>33.444816053511708</v>
      </c>
      <c r="AR11" s="21" t="s">
        <v>2046</v>
      </c>
      <c r="AS11" s="29">
        <v>54.63636363636364</v>
      </c>
    </row>
    <row r="12" spans="1:49" ht="24.75" x14ac:dyDescent="0.25">
      <c r="A12" s="21" t="s">
        <v>6340</v>
      </c>
      <c r="B12" s="29">
        <v>54.218164512143026</v>
      </c>
      <c r="E12" s="21" t="s">
        <v>6340</v>
      </c>
      <c r="F12" s="25">
        <v>2</v>
      </c>
      <c r="I12" s="21" t="s">
        <v>6340</v>
      </c>
      <c r="J12" s="25">
        <v>16448</v>
      </c>
      <c r="M12" s="21" t="s">
        <v>4425</v>
      </c>
      <c r="N12" s="25">
        <v>67858.75</v>
      </c>
      <c r="Q12" s="21" t="s">
        <v>11728</v>
      </c>
      <c r="R12" s="25">
        <v>23999</v>
      </c>
      <c r="S12" s="25">
        <v>12609</v>
      </c>
      <c r="V12" s="21" t="s">
        <v>3462</v>
      </c>
      <c r="W12" s="25">
        <v>3</v>
      </c>
      <c r="Z12" s="21">
        <v>3.3</v>
      </c>
      <c r="AA12" s="25">
        <v>16</v>
      </c>
      <c r="AD12" s="21" t="s">
        <v>6340</v>
      </c>
      <c r="AE12" s="25">
        <v>5271.2000000000007</v>
      </c>
      <c r="AM12" s="2">
        <v>4.3</v>
      </c>
      <c r="AN12" s="3">
        <v>54.572271386430685</v>
      </c>
      <c r="AR12" s="21" t="s">
        <v>6340</v>
      </c>
      <c r="AS12" s="29">
        <v>65.951359084406292</v>
      </c>
    </row>
    <row r="13" spans="1:49" ht="24.75" x14ac:dyDescent="0.25">
      <c r="A13" s="21" t="s">
        <v>7515</v>
      </c>
      <c r="B13" s="29">
        <v>65.06506506506507</v>
      </c>
      <c r="E13" s="21" t="s">
        <v>7515</v>
      </c>
      <c r="F13" s="25">
        <v>1</v>
      </c>
      <c r="I13" s="21" t="s">
        <v>7515</v>
      </c>
      <c r="J13" s="25">
        <v>817</v>
      </c>
      <c r="M13" s="21" t="s">
        <v>3045</v>
      </c>
      <c r="N13" s="25">
        <v>61139.888888888891</v>
      </c>
      <c r="Q13" s="21" t="s">
        <v>11427</v>
      </c>
      <c r="R13" s="25">
        <v>44949.5</v>
      </c>
      <c r="S13" s="25">
        <v>23449.5</v>
      </c>
      <c r="V13" s="21" t="s">
        <v>688</v>
      </c>
      <c r="W13" s="25">
        <v>3</v>
      </c>
      <c r="Z13" s="21">
        <v>3.4</v>
      </c>
      <c r="AA13" s="25">
        <v>10</v>
      </c>
      <c r="AD13" s="21" t="s">
        <v>7515</v>
      </c>
      <c r="AE13" s="25">
        <v>3896.1</v>
      </c>
      <c r="AM13" s="2">
        <v>4.2</v>
      </c>
      <c r="AN13" s="3">
        <v>62.578222778473091</v>
      </c>
      <c r="AR13" s="21" t="s">
        <v>7515</v>
      </c>
      <c r="AS13" s="29">
        <v>65.06506506506507</v>
      </c>
    </row>
    <row r="14" spans="1:49" ht="24.75" x14ac:dyDescent="0.25">
      <c r="A14" s="21" t="s">
        <v>18</v>
      </c>
      <c r="B14" s="29">
        <v>59.370236208555312</v>
      </c>
      <c r="E14" s="21" t="s">
        <v>18</v>
      </c>
      <c r="F14" s="25">
        <v>233</v>
      </c>
      <c r="I14" s="21" t="s">
        <v>18</v>
      </c>
      <c r="J14" s="25">
        <v>3547816</v>
      </c>
      <c r="M14" s="21" t="s">
        <v>2979</v>
      </c>
      <c r="N14" s="25">
        <v>57400.833333333336</v>
      </c>
      <c r="Q14" s="21" t="s">
        <v>13073</v>
      </c>
      <c r="R14" s="25">
        <v>30426.413793103449</v>
      </c>
      <c r="S14" s="25">
        <v>19937.96551724138</v>
      </c>
      <c r="V14" s="21" t="s">
        <v>17</v>
      </c>
      <c r="W14" s="25">
        <v>3</v>
      </c>
      <c r="Z14" s="21">
        <v>3.5</v>
      </c>
      <c r="AA14" s="25">
        <v>26</v>
      </c>
      <c r="AD14" s="21" t="s">
        <v>18</v>
      </c>
      <c r="AE14" s="25">
        <v>885385.44799999997</v>
      </c>
      <c r="AM14" s="2">
        <v>4.4000000000000004</v>
      </c>
      <c r="AN14" s="3">
        <v>68.714285714285722</v>
      </c>
      <c r="AR14" s="21" t="s">
        <v>18</v>
      </c>
      <c r="AS14" s="29">
        <v>89.520800421274359</v>
      </c>
    </row>
    <row r="15" spans="1:49" ht="24.75" x14ac:dyDescent="0.25">
      <c r="A15" s="21" t="s">
        <v>5369</v>
      </c>
      <c r="B15" s="29">
        <v>54.232648539077708</v>
      </c>
      <c r="E15" s="21" t="s">
        <v>5369</v>
      </c>
      <c r="F15" s="25">
        <v>3</v>
      </c>
      <c r="I15" s="21" t="s">
        <v>5369</v>
      </c>
      <c r="J15" s="25">
        <v>37603</v>
      </c>
      <c r="M15" s="21" t="s">
        <v>5034</v>
      </c>
      <c r="N15" s="25">
        <v>44441</v>
      </c>
      <c r="V15" s="21" t="s">
        <v>139</v>
      </c>
      <c r="W15" s="25">
        <v>3</v>
      </c>
      <c r="Z15" s="21">
        <v>3.6</v>
      </c>
      <c r="AA15" s="25">
        <v>35</v>
      </c>
      <c r="AD15" s="21" t="s">
        <v>5369</v>
      </c>
      <c r="AE15" s="25">
        <v>8537</v>
      </c>
      <c r="AM15" s="2">
        <v>4.2</v>
      </c>
      <c r="AN15" s="3">
        <v>61.067853170189103</v>
      </c>
      <c r="AR15" s="21" t="s">
        <v>5369</v>
      </c>
      <c r="AS15" s="29">
        <v>66.777963272120203</v>
      </c>
    </row>
    <row r="16" spans="1:49" ht="24.75" x14ac:dyDescent="0.25">
      <c r="A16" s="21" t="s">
        <v>8420</v>
      </c>
      <c r="B16" s="29">
        <v>75.093867334167712</v>
      </c>
      <c r="E16" s="21" t="s">
        <v>8420</v>
      </c>
      <c r="F16" s="25">
        <v>1</v>
      </c>
      <c r="I16" s="21" t="s">
        <v>8420</v>
      </c>
      <c r="J16" s="25">
        <v>7333</v>
      </c>
      <c r="M16" s="21" t="s">
        <v>7827</v>
      </c>
      <c r="N16" s="25">
        <v>41398</v>
      </c>
      <c r="V16" s="21" t="s">
        <v>67</v>
      </c>
      <c r="W16" s="25">
        <v>3</v>
      </c>
      <c r="Z16" s="21">
        <v>3.7</v>
      </c>
      <c r="AA16" s="25">
        <v>42</v>
      </c>
      <c r="AD16" s="21" t="s">
        <v>8420</v>
      </c>
      <c r="AE16" s="25">
        <v>3275.8999999999996</v>
      </c>
      <c r="AM16" s="2">
        <v>4.0999999999999996</v>
      </c>
      <c r="AN16" s="3">
        <v>60.150375939849624</v>
      </c>
      <c r="AR16" s="21" t="s">
        <v>8420</v>
      </c>
      <c r="AS16" s="29">
        <v>75.093867334167712</v>
      </c>
    </row>
    <row r="17" spans="1:45" ht="24.75" x14ac:dyDescent="0.25">
      <c r="A17" s="21" t="s">
        <v>4856</v>
      </c>
      <c r="B17" s="29">
        <v>60.865248635827967</v>
      </c>
      <c r="E17" s="21" t="s">
        <v>4856</v>
      </c>
      <c r="F17" s="25">
        <v>11</v>
      </c>
      <c r="I17" s="21" t="s">
        <v>4856</v>
      </c>
      <c r="J17" s="25">
        <v>37958</v>
      </c>
      <c r="M17" s="21" t="s">
        <v>7057</v>
      </c>
      <c r="N17" s="25">
        <v>40895</v>
      </c>
      <c r="V17" s="21" t="s">
        <v>48</v>
      </c>
      <c r="W17" s="25">
        <v>3</v>
      </c>
      <c r="Z17" s="21">
        <v>3.8</v>
      </c>
      <c r="AA17" s="25">
        <v>86</v>
      </c>
      <c r="AD17" s="21" t="s">
        <v>4856</v>
      </c>
      <c r="AE17" s="25">
        <v>59638.6</v>
      </c>
      <c r="AM17" s="2">
        <v>4.4000000000000004</v>
      </c>
      <c r="AN17" s="3">
        <v>12.531328320802004</v>
      </c>
      <c r="AR17" s="21" t="s">
        <v>4856</v>
      </c>
      <c r="AS17" s="29">
        <v>85.30331457160726</v>
      </c>
    </row>
    <row r="18" spans="1:45" ht="24.75" x14ac:dyDescent="0.25">
      <c r="A18" s="21" t="s">
        <v>5275</v>
      </c>
      <c r="B18" s="29">
        <v>87.722505113809461</v>
      </c>
      <c r="E18" s="21" t="s">
        <v>5275</v>
      </c>
      <c r="F18" s="25">
        <v>2</v>
      </c>
      <c r="I18" s="21" t="s">
        <v>5275</v>
      </c>
      <c r="J18" s="25">
        <v>20925</v>
      </c>
      <c r="M18" s="21" t="s">
        <v>98</v>
      </c>
      <c r="N18" s="25">
        <v>40395.166666666664</v>
      </c>
      <c r="V18" s="21" t="s">
        <v>204</v>
      </c>
      <c r="W18" s="25">
        <v>3</v>
      </c>
      <c r="Z18" s="21">
        <v>3.9</v>
      </c>
      <c r="AA18" s="25">
        <v>123</v>
      </c>
      <c r="AD18" s="21" t="s">
        <v>5275</v>
      </c>
      <c r="AE18" s="25">
        <v>4343.2</v>
      </c>
      <c r="AM18" s="2">
        <v>4.2</v>
      </c>
      <c r="AN18" s="3">
        <v>44.001760070402817</v>
      </c>
      <c r="AR18" s="21" t="s">
        <v>5275</v>
      </c>
      <c r="AS18" s="29">
        <v>88.488488488488485</v>
      </c>
    </row>
    <row r="19" spans="1:45" ht="24.75" x14ac:dyDescent="0.25">
      <c r="A19" s="21" t="s">
        <v>5358</v>
      </c>
      <c r="B19" s="29">
        <v>61.270082196347879</v>
      </c>
      <c r="E19" s="21" t="s">
        <v>5358</v>
      </c>
      <c r="F19" s="25">
        <v>8</v>
      </c>
      <c r="I19" s="21" t="s">
        <v>5358</v>
      </c>
      <c r="J19" s="25">
        <v>32212</v>
      </c>
      <c r="M19" s="21" t="s">
        <v>1173</v>
      </c>
      <c r="N19" s="25">
        <v>36917</v>
      </c>
      <c r="V19" s="21" t="s">
        <v>497</v>
      </c>
      <c r="W19" s="25">
        <v>3</v>
      </c>
      <c r="Z19" s="21">
        <v>4</v>
      </c>
      <c r="AA19" s="25">
        <v>181</v>
      </c>
      <c r="AD19" s="21" t="s">
        <v>5358</v>
      </c>
      <c r="AE19" s="25">
        <v>33726.5</v>
      </c>
      <c r="AM19" s="2">
        <v>4</v>
      </c>
      <c r="AN19" s="3">
        <v>37.593984962406012</v>
      </c>
      <c r="AR19" s="21" t="s">
        <v>5358</v>
      </c>
      <c r="AS19" s="29">
        <v>87.087087087087085</v>
      </c>
    </row>
    <row r="20" spans="1:45" ht="24.75" x14ac:dyDescent="0.25">
      <c r="A20" s="21" t="s">
        <v>5102</v>
      </c>
      <c r="B20" s="29">
        <v>32.090788182195105</v>
      </c>
      <c r="E20" s="21" t="s">
        <v>5102</v>
      </c>
      <c r="F20" s="25">
        <v>10</v>
      </c>
      <c r="I20" s="21" t="s">
        <v>5102</v>
      </c>
      <c r="J20" s="25">
        <v>161991</v>
      </c>
      <c r="M20" s="21" t="s">
        <v>2990</v>
      </c>
      <c r="N20" s="25">
        <v>36665.720588235294</v>
      </c>
      <c r="V20" s="21" t="s">
        <v>234</v>
      </c>
      <c r="W20" s="25">
        <v>3</v>
      </c>
      <c r="Z20" s="21">
        <v>4.0999999999999996</v>
      </c>
      <c r="AA20" s="25">
        <v>244</v>
      </c>
      <c r="AD20" s="21" t="s">
        <v>5102</v>
      </c>
      <c r="AE20" s="25">
        <v>72680.900000000009</v>
      </c>
      <c r="AM20" s="2">
        <v>4.0999999999999996</v>
      </c>
      <c r="AN20" s="3">
        <v>60.120240480961925</v>
      </c>
      <c r="AR20" s="21" t="s">
        <v>5102</v>
      </c>
      <c r="AS20" s="29">
        <v>43.995196156925545</v>
      </c>
    </row>
    <row r="21" spans="1:45" ht="24.75" x14ac:dyDescent="0.25">
      <c r="A21" s="21" t="s">
        <v>5006</v>
      </c>
      <c r="B21" s="29">
        <v>35.145115963734852</v>
      </c>
      <c r="E21" s="21" t="s">
        <v>5006</v>
      </c>
      <c r="F21" s="25">
        <v>5</v>
      </c>
      <c r="I21" s="21" t="s">
        <v>5006</v>
      </c>
      <c r="J21" s="25">
        <v>104394</v>
      </c>
      <c r="M21" s="21" t="s">
        <v>5122</v>
      </c>
      <c r="N21" s="25">
        <v>35518.666666666664</v>
      </c>
      <c r="V21" s="21" t="s">
        <v>357</v>
      </c>
      <c r="W21" s="25">
        <v>3</v>
      </c>
      <c r="Z21" s="21">
        <v>4.2</v>
      </c>
      <c r="AA21" s="25">
        <v>228</v>
      </c>
      <c r="AD21" s="21" t="s">
        <v>5006</v>
      </c>
      <c r="AE21" s="25">
        <v>40323.800000000003</v>
      </c>
      <c r="AM21" s="2">
        <v>4.3</v>
      </c>
      <c r="AN21" s="3">
        <v>38.65393360618463</v>
      </c>
      <c r="AR21" s="21" t="s">
        <v>5006</v>
      </c>
      <c r="AS21" s="29">
        <v>69.48304613674263</v>
      </c>
    </row>
    <row r="22" spans="1:45" ht="24.75" x14ac:dyDescent="0.25">
      <c r="A22" s="21" t="s">
        <v>4845</v>
      </c>
      <c r="B22" s="29">
        <v>42.062093937049696</v>
      </c>
      <c r="E22" s="21" t="s">
        <v>4845</v>
      </c>
      <c r="F22" s="25">
        <v>24</v>
      </c>
      <c r="I22" s="21" t="s">
        <v>4845</v>
      </c>
      <c r="J22" s="25">
        <v>407289</v>
      </c>
      <c r="M22" s="21" t="s">
        <v>5443</v>
      </c>
      <c r="N22" s="25">
        <v>34644.555555555555</v>
      </c>
      <c r="V22" s="21" t="s">
        <v>283</v>
      </c>
      <c r="W22" s="25">
        <v>3</v>
      </c>
      <c r="Z22" s="21">
        <v>4.3</v>
      </c>
      <c r="AA22" s="25">
        <v>230</v>
      </c>
      <c r="AD22" s="21" t="s">
        <v>4845</v>
      </c>
      <c r="AE22" s="25">
        <v>110692.2</v>
      </c>
      <c r="AM22" s="2">
        <v>4.5</v>
      </c>
      <c r="AN22" s="3">
        <v>46.081156197887715</v>
      </c>
      <c r="AR22" s="21" t="s">
        <v>4845</v>
      </c>
      <c r="AS22" s="29">
        <v>66.470588235294116</v>
      </c>
    </row>
    <row r="23" spans="1:45" ht="24.75" x14ac:dyDescent="0.25">
      <c r="A23" s="21" t="s">
        <v>6647</v>
      </c>
      <c r="B23" s="29">
        <v>43.815261044176708</v>
      </c>
      <c r="E23" s="21" t="s">
        <v>6647</v>
      </c>
      <c r="F23" s="25">
        <v>1</v>
      </c>
      <c r="I23" s="21" t="s">
        <v>6647</v>
      </c>
      <c r="J23" s="25">
        <v>11074</v>
      </c>
      <c r="M23" s="21" t="s">
        <v>5454</v>
      </c>
      <c r="N23" s="25">
        <v>34120.5</v>
      </c>
      <c r="V23" s="21" t="s">
        <v>708</v>
      </c>
      <c r="W23" s="25">
        <v>3</v>
      </c>
      <c r="Z23" s="21">
        <v>4.4000000000000004</v>
      </c>
      <c r="AA23" s="25">
        <v>123</v>
      </c>
      <c r="AD23" s="21" t="s">
        <v>6647</v>
      </c>
      <c r="AE23" s="25">
        <v>10707</v>
      </c>
      <c r="AM23" s="2">
        <v>3.7</v>
      </c>
      <c r="AN23" s="3">
        <v>44.08817635270541</v>
      </c>
      <c r="AR23" s="21" t="s">
        <v>6647</v>
      </c>
      <c r="AS23" s="29">
        <v>43.815261044176708</v>
      </c>
    </row>
    <row r="24" spans="1:45" ht="24.75" x14ac:dyDescent="0.25">
      <c r="A24" s="21" t="s">
        <v>6200</v>
      </c>
      <c r="B24" s="29">
        <v>61.806989565052191</v>
      </c>
      <c r="E24" s="21" t="s">
        <v>6200</v>
      </c>
      <c r="F24" s="25">
        <v>6</v>
      </c>
      <c r="I24" s="21" t="s">
        <v>6200</v>
      </c>
      <c r="J24" s="25">
        <v>57791</v>
      </c>
      <c r="M24" s="21" t="s">
        <v>6733</v>
      </c>
      <c r="N24" s="25">
        <v>32823</v>
      </c>
      <c r="V24" s="21" t="s">
        <v>653</v>
      </c>
      <c r="W24" s="25">
        <v>3</v>
      </c>
      <c r="Z24" s="21">
        <v>4.5</v>
      </c>
      <c r="AA24" s="25">
        <v>75</v>
      </c>
      <c r="AD24" s="21" t="s">
        <v>6200</v>
      </c>
      <c r="AE24" s="25">
        <v>25884.499999999996</v>
      </c>
      <c r="AM24" s="2">
        <v>4.3</v>
      </c>
      <c r="AN24" s="3">
        <v>41.091703056768559</v>
      </c>
      <c r="AR24" s="21" t="s">
        <v>6200</v>
      </c>
      <c r="AS24" s="29">
        <v>80.053368912608406</v>
      </c>
    </row>
    <row r="25" spans="1:45" ht="24.75" x14ac:dyDescent="0.25">
      <c r="A25" s="21" t="s">
        <v>4450</v>
      </c>
      <c r="B25" s="29">
        <v>25.641025641025646</v>
      </c>
      <c r="E25" s="21" t="s">
        <v>4450</v>
      </c>
      <c r="F25" s="25">
        <v>3</v>
      </c>
      <c r="I25" s="21" t="s">
        <v>4450</v>
      </c>
      <c r="J25" s="25">
        <v>21921</v>
      </c>
      <c r="M25" s="21" t="s">
        <v>5515</v>
      </c>
      <c r="N25" s="25">
        <v>30878</v>
      </c>
      <c r="V25" s="21" t="s">
        <v>3221</v>
      </c>
      <c r="W25" s="25">
        <v>3</v>
      </c>
      <c r="Z25" s="21">
        <v>4.5999999999999996</v>
      </c>
      <c r="AA25" s="25">
        <v>17</v>
      </c>
      <c r="AD25" s="21" t="s">
        <v>4450</v>
      </c>
      <c r="AE25" s="25">
        <v>2567.1</v>
      </c>
      <c r="AM25" s="2">
        <v>4</v>
      </c>
      <c r="AN25" s="3">
        <v>70.35175879396985</v>
      </c>
      <c r="AR25" s="21" t="s">
        <v>4450</v>
      </c>
      <c r="AS25" s="29">
        <v>76.923076923076934</v>
      </c>
    </row>
    <row r="26" spans="1:45" ht="24.75" x14ac:dyDescent="0.25">
      <c r="A26" s="21" t="s">
        <v>6606</v>
      </c>
      <c r="B26" s="29">
        <v>45.032526273146587</v>
      </c>
      <c r="E26" s="21" t="s">
        <v>6606</v>
      </c>
      <c r="F26" s="25">
        <v>2</v>
      </c>
      <c r="I26" s="21" t="s">
        <v>6606</v>
      </c>
      <c r="J26" s="25">
        <v>35042</v>
      </c>
      <c r="M26" s="21" t="s">
        <v>5904</v>
      </c>
      <c r="N26" s="25">
        <v>29769.599999999999</v>
      </c>
      <c r="V26" s="21" t="s">
        <v>718</v>
      </c>
      <c r="W26" s="25">
        <v>3</v>
      </c>
      <c r="Z26" s="21">
        <v>4.7</v>
      </c>
      <c r="AA26" s="25">
        <v>6</v>
      </c>
      <c r="AD26" s="21" t="s">
        <v>6606</v>
      </c>
      <c r="AE26" s="25">
        <v>12391.800000000001</v>
      </c>
      <c r="AM26" s="2">
        <v>4.3</v>
      </c>
      <c r="AN26" s="3">
        <v>42.476238119059531</v>
      </c>
      <c r="AR26" s="21" t="s">
        <v>6606</v>
      </c>
      <c r="AS26" s="29">
        <v>50.025012506253134</v>
      </c>
    </row>
    <row r="27" spans="1:45" ht="24.75" x14ac:dyDescent="0.25">
      <c r="A27" s="21" t="s">
        <v>4876</v>
      </c>
      <c r="B27" s="29">
        <v>58.826537661273122</v>
      </c>
      <c r="E27" s="21" t="s">
        <v>4876</v>
      </c>
      <c r="F27" s="25">
        <v>14</v>
      </c>
      <c r="I27" s="21" t="s">
        <v>4876</v>
      </c>
      <c r="J27" s="25">
        <v>107177</v>
      </c>
      <c r="M27" s="21" t="s">
        <v>6400</v>
      </c>
      <c r="N27" s="25">
        <v>26194</v>
      </c>
      <c r="V27" s="21" t="s">
        <v>3281</v>
      </c>
      <c r="W27" s="25">
        <v>3</v>
      </c>
      <c r="Z27" s="21">
        <v>4.8</v>
      </c>
      <c r="AA27" s="25">
        <v>3</v>
      </c>
      <c r="AD27" s="21" t="s">
        <v>4876</v>
      </c>
      <c r="AE27" s="25">
        <v>110983.09999999999</v>
      </c>
      <c r="AM27" s="2">
        <v>4.2</v>
      </c>
      <c r="AN27" s="3">
        <v>71.530758226037193</v>
      </c>
      <c r="AR27" s="21" t="s">
        <v>4876</v>
      </c>
      <c r="AS27" s="29">
        <v>85.021255313828462</v>
      </c>
    </row>
    <row r="28" spans="1:45" ht="24.75" x14ac:dyDescent="0.25">
      <c r="A28" s="21" t="s">
        <v>6908</v>
      </c>
      <c r="B28" s="29">
        <v>61.242379387083062</v>
      </c>
      <c r="E28" s="21" t="s">
        <v>6908</v>
      </c>
      <c r="F28" s="25">
        <v>5</v>
      </c>
      <c r="I28" s="21" t="s">
        <v>6908</v>
      </c>
      <c r="J28" s="25">
        <v>27569</v>
      </c>
      <c r="M28" s="21" t="s">
        <v>6660</v>
      </c>
      <c r="N28" s="25">
        <v>25607</v>
      </c>
      <c r="V28" s="21" t="s">
        <v>28</v>
      </c>
      <c r="W28" s="25">
        <v>3</v>
      </c>
      <c r="Z28" s="21">
        <v>5</v>
      </c>
      <c r="AA28" s="25">
        <v>3</v>
      </c>
      <c r="AD28" s="21" t="s">
        <v>6908</v>
      </c>
      <c r="AE28" s="25">
        <v>37093.300000000003</v>
      </c>
      <c r="AM28" s="2">
        <v>4.2</v>
      </c>
      <c r="AN28" s="3">
        <v>25.001250062503129</v>
      </c>
      <c r="AR28" s="21" t="s">
        <v>6908</v>
      </c>
      <c r="AS28" s="29">
        <v>85.085085085085083</v>
      </c>
    </row>
    <row r="29" spans="1:45" ht="24.75" x14ac:dyDescent="0.25">
      <c r="A29" s="21" t="s">
        <v>4901</v>
      </c>
      <c r="B29" s="29">
        <v>75.602066098648606</v>
      </c>
      <c r="E29" s="21" t="s">
        <v>4901</v>
      </c>
      <c r="F29" s="25">
        <v>3</v>
      </c>
      <c r="I29" s="21" t="s">
        <v>4901</v>
      </c>
      <c r="J29" s="25">
        <v>30430</v>
      </c>
      <c r="M29" s="21" t="s">
        <v>2046</v>
      </c>
      <c r="N29" s="25">
        <v>25177</v>
      </c>
      <c r="V29" s="21" t="s">
        <v>293</v>
      </c>
      <c r="W29" s="25">
        <v>3</v>
      </c>
      <c r="Z29" s="21">
        <v>1</v>
      </c>
      <c r="AA29" s="25">
        <v>1</v>
      </c>
      <c r="AD29" s="21" t="s">
        <v>4901</v>
      </c>
      <c r="AE29" s="25">
        <v>21537.1</v>
      </c>
      <c r="AM29" s="2">
        <v>4</v>
      </c>
      <c r="AN29" s="3">
        <v>25.062656641604008</v>
      </c>
      <c r="AR29" s="21" t="s">
        <v>4901</v>
      </c>
      <c r="AS29" s="29">
        <v>80.053368912608406</v>
      </c>
    </row>
    <row r="30" spans="1:45" ht="24.75" x14ac:dyDescent="0.25">
      <c r="A30" s="21" t="s">
        <v>6007</v>
      </c>
      <c r="B30" s="29">
        <v>52.079330184386642</v>
      </c>
      <c r="E30" s="21" t="s">
        <v>6007</v>
      </c>
      <c r="F30" s="25">
        <v>3</v>
      </c>
      <c r="I30" s="21" t="s">
        <v>6007</v>
      </c>
      <c r="J30" s="25">
        <v>64658</v>
      </c>
      <c r="M30" s="21" t="s">
        <v>5883</v>
      </c>
      <c r="N30" s="25">
        <v>24432</v>
      </c>
      <c r="V30" s="21" t="s">
        <v>77</v>
      </c>
      <c r="W30" s="25">
        <v>3</v>
      </c>
      <c r="Z30" s="21" t="s">
        <v>13073</v>
      </c>
      <c r="AA30" s="25">
        <v>1465</v>
      </c>
      <c r="AD30" s="21" t="s">
        <v>6007</v>
      </c>
      <c r="AE30" s="25">
        <v>25285.8</v>
      </c>
      <c r="AM30" s="2">
        <v>4.4000000000000004</v>
      </c>
      <c r="AN30" s="3">
        <v>51.475737868934466</v>
      </c>
      <c r="AR30" s="21" t="s">
        <v>6007</v>
      </c>
      <c r="AS30" s="29">
        <v>57.514378594648662</v>
      </c>
    </row>
    <row r="31" spans="1:45" ht="24.75" x14ac:dyDescent="0.25">
      <c r="A31" s="21" t="s">
        <v>7582</v>
      </c>
      <c r="B31" s="29">
        <v>39.015639389031783</v>
      </c>
      <c r="E31" s="21" t="s">
        <v>7582</v>
      </c>
      <c r="F31" s="25">
        <v>3</v>
      </c>
      <c r="I31" s="21" t="s">
        <v>7582</v>
      </c>
      <c r="J31" s="25">
        <v>6402</v>
      </c>
      <c r="M31" s="21" t="s">
        <v>3151</v>
      </c>
      <c r="N31" s="25">
        <v>22893</v>
      </c>
      <c r="V31" s="21" t="s">
        <v>3432</v>
      </c>
      <c r="W31" s="25">
        <v>2</v>
      </c>
      <c r="AD31" s="21" t="s">
        <v>7582</v>
      </c>
      <c r="AE31" s="25">
        <v>38531.199999999997</v>
      </c>
      <c r="AM31" s="2">
        <v>4.3</v>
      </c>
      <c r="AN31" s="3">
        <v>70.070070070070074</v>
      </c>
      <c r="AR31" s="21" t="s">
        <v>7582</v>
      </c>
      <c r="AS31" s="29">
        <v>56.587596456130321</v>
      </c>
    </row>
    <row r="32" spans="1:45" ht="24.75" x14ac:dyDescent="0.25">
      <c r="A32" s="21" t="s">
        <v>5336</v>
      </c>
      <c r="B32" s="29">
        <v>33.731658894171481</v>
      </c>
      <c r="E32" s="21" t="s">
        <v>5336</v>
      </c>
      <c r="F32" s="25">
        <v>6</v>
      </c>
      <c r="I32" s="21" t="s">
        <v>5336</v>
      </c>
      <c r="J32" s="25">
        <v>66068</v>
      </c>
      <c r="M32" s="21" t="s">
        <v>7848</v>
      </c>
      <c r="N32" s="25">
        <v>22420</v>
      </c>
      <c r="V32" s="21" t="s">
        <v>3518</v>
      </c>
      <c r="W32" s="25">
        <v>2</v>
      </c>
      <c r="AD32" s="21" t="s">
        <v>5336</v>
      </c>
      <c r="AE32" s="25">
        <v>42911.6</v>
      </c>
      <c r="AM32" s="2">
        <v>4.5</v>
      </c>
      <c r="AN32" s="3">
        <v>73.466666666666669</v>
      </c>
      <c r="AR32" s="21" t="s">
        <v>5336</v>
      </c>
      <c r="AS32" s="29">
        <v>79.456948910325124</v>
      </c>
    </row>
    <row r="33" spans="1:45" ht="24.75" x14ac:dyDescent="0.25">
      <c r="A33" s="21" t="s">
        <v>7796</v>
      </c>
      <c r="B33" s="29">
        <v>56.735447526811846</v>
      </c>
      <c r="E33" s="21" t="s">
        <v>7796</v>
      </c>
      <c r="F33" s="25">
        <v>3</v>
      </c>
      <c r="I33" s="21" t="s">
        <v>7796</v>
      </c>
      <c r="J33" s="25">
        <v>29479</v>
      </c>
      <c r="M33" s="21" t="s">
        <v>2948</v>
      </c>
      <c r="N33" s="25">
        <v>21637.842105263157</v>
      </c>
      <c r="V33" s="21" t="s">
        <v>2158</v>
      </c>
      <c r="W33" s="25">
        <v>2</v>
      </c>
      <c r="AD33" s="21" t="s">
        <v>7796</v>
      </c>
      <c r="AE33" s="25">
        <v>40987.9</v>
      </c>
      <c r="AM33" s="2">
        <v>4</v>
      </c>
      <c r="AN33" s="3">
        <v>64.128256513026045</v>
      </c>
      <c r="AR33" s="21" t="s">
        <v>7796</v>
      </c>
      <c r="AS33" s="29">
        <v>78.196035642844151</v>
      </c>
    </row>
    <row r="34" spans="1:45" ht="24.75" x14ac:dyDescent="0.25">
      <c r="A34" s="21" t="s">
        <v>7068</v>
      </c>
      <c r="B34" s="29">
        <v>70.703398103737825</v>
      </c>
      <c r="E34" s="21" t="s">
        <v>7068</v>
      </c>
      <c r="F34" s="25">
        <v>2</v>
      </c>
      <c r="I34" s="21" t="s">
        <v>7068</v>
      </c>
      <c r="J34" s="25">
        <v>16562</v>
      </c>
      <c r="M34" s="21" t="s">
        <v>6007</v>
      </c>
      <c r="N34" s="25">
        <v>21552.666666666668</v>
      </c>
      <c r="V34" s="21" t="s">
        <v>4449</v>
      </c>
      <c r="W34" s="25">
        <v>2</v>
      </c>
      <c r="AD34" s="21" t="s">
        <v>7068</v>
      </c>
      <c r="AE34" s="25">
        <v>17191.399999999998</v>
      </c>
      <c r="AM34" s="2">
        <v>4.3</v>
      </c>
      <c r="AN34" s="3">
        <v>64.604185623293915</v>
      </c>
      <c r="AR34" s="21" t="s">
        <v>7068</v>
      </c>
      <c r="AS34" s="29">
        <v>78.031212484994001</v>
      </c>
    </row>
    <row r="35" spans="1:45" ht="24.75" x14ac:dyDescent="0.25">
      <c r="A35" s="21" t="s">
        <v>5996</v>
      </c>
      <c r="B35" s="29">
        <v>63.80484634117137</v>
      </c>
      <c r="E35" s="21" t="s">
        <v>5996</v>
      </c>
      <c r="F35" s="25">
        <v>5</v>
      </c>
      <c r="I35" s="21" t="s">
        <v>5996</v>
      </c>
      <c r="J35" s="25">
        <v>27920</v>
      </c>
      <c r="M35" s="21" t="s">
        <v>1333</v>
      </c>
      <c r="N35" s="25">
        <v>21203.666666666668</v>
      </c>
      <c r="V35" s="21" t="s">
        <v>253</v>
      </c>
      <c r="W35" s="25">
        <v>2</v>
      </c>
      <c r="AD35" s="21" t="s">
        <v>5996</v>
      </c>
      <c r="AE35" s="25">
        <v>31779.1</v>
      </c>
      <c r="AM35" s="2">
        <v>4.3</v>
      </c>
      <c r="AN35" s="3">
        <v>0</v>
      </c>
      <c r="AR35" s="21" t="s">
        <v>5996</v>
      </c>
      <c r="AS35" s="29">
        <v>74.716477651767846</v>
      </c>
    </row>
    <row r="36" spans="1:45" ht="24.75" x14ac:dyDescent="0.25">
      <c r="A36" s="21" t="s">
        <v>6660</v>
      </c>
      <c r="B36" s="29">
        <v>70.140280561122253</v>
      </c>
      <c r="E36" s="21" t="s">
        <v>6660</v>
      </c>
      <c r="F36" s="25">
        <v>1</v>
      </c>
      <c r="I36" s="21" t="s">
        <v>6660</v>
      </c>
      <c r="J36" s="25">
        <v>25607</v>
      </c>
      <c r="M36" s="21" t="s">
        <v>5006</v>
      </c>
      <c r="N36" s="25">
        <v>20878.8</v>
      </c>
      <c r="V36" s="21" t="s">
        <v>3291</v>
      </c>
      <c r="W36" s="25">
        <v>2</v>
      </c>
      <c r="AD36" s="21" t="s">
        <v>6660</v>
      </c>
      <c r="AE36" s="25">
        <v>2045.8999999999999</v>
      </c>
      <c r="AM36" s="2">
        <v>3.9</v>
      </c>
      <c r="AN36" s="3">
        <v>80.08008008008008</v>
      </c>
      <c r="AR36" s="21" t="s">
        <v>6660</v>
      </c>
      <c r="AS36" s="29">
        <v>70.140280561122253</v>
      </c>
    </row>
    <row r="37" spans="1:45" ht="24.75" x14ac:dyDescent="0.25">
      <c r="A37" s="21" t="s">
        <v>6411</v>
      </c>
      <c r="B37" s="29">
        <v>19.536585365853661</v>
      </c>
      <c r="E37" s="21" t="s">
        <v>6411</v>
      </c>
      <c r="F37" s="25">
        <v>1</v>
      </c>
      <c r="I37" s="21" t="s">
        <v>6411</v>
      </c>
      <c r="J37" s="25">
        <v>15783</v>
      </c>
      <c r="M37" s="21" t="s">
        <v>8113</v>
      </c>
      <c r="N37" s="25">
        <v>20668</v>
      </c>
      <c r="V37" s="21" t="s">
        <v>331</v>
      </c>
      <c r="W37" s="25">
        <v>2</v>
      </c>
      <c r="AD37" s="21" t="s">
        <v>6411</v>
      </c>
      <c r="AE37" s="25">
        <v>15990</v>
      </c>
      <c r="AM37" s="2">
        <v>3.9</v>
      </c>
      <c r="AN37" s="3">
        <v>85.149851498514977</v>
      </c>
      <c r="AR37" s="21" t="s">
        <v>6411</v>
      </c>
      <c r="AS37" s="29">
        <v>19.536585365853661</v>
      </c>
    </row>
    <row r="38" spans="1:45" ht="24.75" x14ac:dyDescent="0.25">
      <c r="A38" s="21" t="s">
        <v>5829</v>
      </c>
      <c r="B38" s="29">
        <v>16.054236054236053</v>
      </c>
      <c r="E38" s="21" t="s">
        <v>5829</v>
      </c>
      <c r="F38" s="25">
        <v>5</v>
      </c>
      <c r="I38" s="21" t="s">
        <v>5829</v>
      </c>
      <c r="J38" s="25">
        <v>24667</v>
      </c>
      <c r="M38" s="21" t="s">
        <v>5166</v>
      </c>
      <c r="N38" s="25">
        <v>18956</v>
      </c>
      <c r="V38" s="21" t="s">
        <v>3172</v>
      </c>
      <c r="W38" s="25">
        <v>2</v>
      </c>
      <c r="AD38" s="21" t="s">
        <v>5829</v>
      </c>
      <c r="AE38" s="25">
        <v>5224.3</v>
      </c>
      <c r="AM38" s="2">
        <v>4.4000000000000004</v>
      </c>
      <c r="AN38" s="3">
        <v>52.684210526315788</v>
      </c>
      <c r="AR38" s="21" t="s">
        <v>5829</v>
      </c>
      <c r="AS38" s="29">
        <v>70.170170170170167</v>
      </c>
    </row>
    <row r="39" spans="1:45" ht="24.75" x14ac:dyDescent="0.25">
      <c r="A39" s="21" t="s">
        <v>6103</v>
      </c>
      <c r="B39" s="29">
        <v>43.390278954672453</v>
      </c>
      <c r="E39" s="21" t="s">
        <v>6103</v>
      </c>
      <c r="F39" s="25">
        <v>5</v>
      </c>
      <c r="I39" s="21" t="s">
        <v>6103</v>
      </c>
      <c r="J39" s="25">
        <v>24939</v>
      </c>
      <c r="M39" s="21" t="s">
        <v>1930</v>
      </c>
      <c r="N39" s="25">
        <v>18872</v>
      </c>
      <c r="V39" s="21" t="s">
        <v>4605</v>
      </c>
      <c r="W39" s="25">
        <v>2</v>
      </c>
      <c r="AD39" s="21" t="s">
        <v>6103</v>
      </c>
      <c r="AE39" s="25">
        <v>19083.3</v>
      </c>
      <c r="AM39" s="2">
        <v>4</v>
      </c>
      <c r="AN39" s="3">
        <v>80.08008008008008</v>
      </c>
      <c r="AR39" s="21" t="s">
        <v>6103</v>
      </c>
      <c r="AS39" s="29">
        <v>64.128256513026045</v>
      </c>
    </row>
    <row r="40" spans="1:45" x14ac:dyDescent="0.25">
      <c r="A40" s="21" t="s">
        <v>7194</v>
      </c>
      <c r="B40" s="29">
        <v>80.08008008008008</v>
      </c>
      <c r="E40" s="21" t="s">
        <v>7194</v>
      </c>
      <c r="F40" s="25">
        <v>1</v>
      </c>
      <c r="I40" s="21" t="s">
        <v>7194</v>
      </c>
      <c r="J40" s="25">
        <v>362</v>
      </c>
      <c r="M40" s="21" t="s">
        <v>6189</v>
      </c>
      <c r="N40" s="25">
        <v>18620</v>
      </c>
      <c r="V40" s="21" t="s">
        <v>557</v>
      </c>
      <c r="W40" s="25">
        <v>2</v>
      </c>
      <c r="AD40" s="21" t="s">
        <v>7194</v>
      </c>
      <c r="AE40" s="25">
        <v>4195.8</v>
      </c>
      <c r="AM40" s="2">
        <v>4.2</v>
      </c>
      <c r="AN40" s="3">
        <v>28.261483945303155</v>
      </c>
      <c r="AR40" s="21" t="s">
        <v>7194</v>
      </c>
      <c r="AS40" s="29">
        <v>80.08008008008008</v>
      </c>
    </row>
    <row r="41" spans="1:45" ht="24.75" x14ac:dyDescent="0.25">
      <c r="A41" s="21" t="s">
        <v>6733</v>
      </c>
      <c r="B41" s="29">
        <v>48.171166049709143</v>
      </c>
      <c r="E41" s="21" t="s">
        <v>6733</v>
      </c>
      <c r="F41" s="25">
        <v>3</v>
      </c>
      <c r="I41" s="21" t="s">
        <v>6733</v>
      </c>
      <c r="J41" s="25">
        <v>98469</v>
      </c>
      <c r="M41" s="21" t="s">
        <v>5647</v>
      </c>
      <c r="N41" s="25">
        <v>17619.666666666668</v>
      </c>
      <c r="V41" s="21" t="s">
        <v>737</v>
      </c>
      <c r="W41" s="25">
        <v>2</v>
      </c>
      <c r="AD41" s="21" t="s">
        <v>6733</v>
      </c>
      <c r="AE41" s="25">
        <v>57780</v>
      </c>
      <c r="AM41" s="2">
        <v>4.2</v>
      </c>
      <c r="AN41" s="3">
        <v>51.475737868934466</v>
      </c>
      <c r="AR41" s="21" t="s">
        <v>6733</v>
      </c>
      <c r="AS41" s="29">
        <v>57.274999999999999</v>
      </c>
    </row>
    <row r="42" spans="1:45" ht="24.75" x14ac:dyDescent="0.25">
      <c r="A42" s="21" t="s">
        <v>6400</v>
      </c>
      <c r="B42" s="29">
        <v>48.8</v>
      </c>
      <c r="E42" s="21" t="s">
        <v>6400</v>
      </c>
      <c r="F42" s="25">
        <v>1</v>
      </c>
      <c r="I42" s="21" t="s">
        <v>6400</v>
      </c>
      <c r="J42" s="25">
        <v>26194</v>
      </c>
      <c r="M42" s="21" t="s">
        <v>6606</v>
      </c>
      <c r="N42" s="25">
        <v>17521</v>
      </c>
      <c r="V42" s="21" t="s">
        <v>622</v>
      </c>
      <c r="W42" s="25">
        <v>2</v>
      </c>
      <c r="AD42" s="21" t="s">
        <v>6400</v>
      </c>
      <c r="AE42" s="25">
        <v>15750</v>
      </c>
      <c r="AM42" s="2">
        <v>4.5</v>
      </c>
      <c r="AN42" s="3">
        <v>69.928057553956833</v>
      </c>
      <c r="AR42" s="21" t="s">
        <v>6400</v>
      </c>
      <c r="AS42" s="29">
        <v>48.8</v>
      </c>
    </row>
    <row r="43" spans="1:45" ht="24.75" x14ac:dyDescent="0.25">
      <c r="A43" s="21" t="s">
        <v>5122</v>
      </c>
      <c r="B43" s="29">
        <v>26.934582370775349</v>
      </c>
      <c r="E43" s="21" t="s">
        <v>5122</v>
      </c>
      <c r="F43" s="25">
        <v>6</v>
      </c>
      <c r="I43" s="21" t="s">
        <v>5122</v>
      </c>
      <c r="J43" s="25">
        <v>213112</v>
      </c>
      <c r="M43" s="21" t="s">
        <v>8541</v>
      </c>
      <c r="N43" s="25">
        <v>16997.78947368421</v>
      </c>
      <c r="V43" s="21" t="s">
        <v>421</v>
      </c>
      <c r="W43" s="25">
        <v>2</v>
      </c>
      <c r="AD43" s="21" t="s">
        <v>5122</v>
      </c>
      <c r="AE43" s="25">
        <v>123688.8</v>
      </c>
      <c r="AM43" s="2">
        <v>4.3</v>
      </c>
      <c r="AN43" s="3">
        <v>42.858367381925198</v>
      </c>
      <c r="AR43" s="21" t="s">
        <v>5122</v>
      </c>
      <c r="AS43" s="29">
        <v>35.612903225806456</v>
      </c>
    </row>
    <row r="44" spans="1:45" ht="24.75" x14ac:dyDescent="0.25">
      <c r="A44" s="21" t="s">
        <v>6211</v>
      </c>
      <c r="B44" s="29">
        <v>45.045045045045043</v>
      </c>
      <c r="E44" s="21" t="s">
        <v>6211</v>
      </c>
      <c r="F44" s="25">
        <v>1</v>
      </c>
      <c r="I44" s="21" t="s">
        <v>6211</v>
      </c>
      <c r="J44" s="25">
        <v>7758</v>
      </c>
      <c r="M44" s="21" t="s">
        <v>4845</v>
      </c>
      <c r="N44" s="25">
        <v>16970.375</v>
      </c>
      <c r="V44" s="21" t="s">
        <v>3787</v>
      </c>
      <c r="W44" s="25">
        <v>2</v>
      </c>
      <c r="AD44" s="21" t="s">
        <v>6211</v>
      </c>
      <c r="AE44" s="25">
        <v>4295.7</v>
      </c>
      <c r="AM44" s="2">
        <v>4.2</v>
      </c>
      <c r="AN44" s="3">
        <v>63.694267515923563</v>
      </c>
      <c r="AR44" s="21" t="s">
        <v>6211</v>
      </c>
      <c r="AS44" s="29">
        <v>45.045045045045043</v>
      </c>
    </row>
    <row r="45" spans="1:45" ht="24.75" x14ac:dyDescent="0.25">
      <c r="A45" s="21" t="s">
        <v>7827</v>
      </c>
      <c r="B45" s="29">
        <v>67.534374999999997</v>
      </c>
      <c r="E45" s="21" t="s">
        <v>7827</v>
      </c>
      <c r="F45" s="25">
        <v>1</v>
      </c>
      <c r="I45" s="21" t="s">
        <v>7827</v>
      </c>
      <c r="J45" s="25">
        <v>41398</v>
      </c>
      <c r="M45" s="21" t="s">
        <v>8647</v>
      </c>
      <c r="N45" s="25">
        <v>16916.7</v>
      </c>
      <c r="V45" s="21" t="s">
        <v>194</v>
      </c>
      <c r="W45" s="25">
        <v>2</v>
      </c>
      <c r="AD45" s="21" t="s">
        <v>7827</v>
      </c>
      <c r="AE45" s="25">
        <v>140800</v>
      </c>
      <c r="AM45" s="2">
        <v>4.3</v>
      </c>
      <c r="AN45" s="3">
        <v>37.523452157598499</v>
      </c>
      <c r="AR45" s="21" t="s">
        <v>7827</v>
      </c>
      <c r="AS45" s="29">
        <v>67.534374999999997</v>
      </c>
    </row>
    <row r="46" spans="1:45" ht="24.75" x14ac:dyDescent="0.25">
      <c r="A46" s="21" t="s">
        <v>4834</v>
      </c>
      <c r="B46" s="29">
        <v>56.932722943722936</v>
      </c>
      <c r="E46" s="21" t="s">
        <v>4834</v>
      </c>
      <c r="F46" s="25">
        <v>10</v>
      </c>
      <c r="I46" s="21" t="s">
        <v>4834</v>
      </c>
      <c r="J46" s="25">
        <v>774744</v>
      </c>
      <c r="M46" s="21" t="s">
        <v>5102</v>
      </c>
      <c r="N46" s="25">
        <v>16199.1</v>
      </c>
      <c r="V46" s="21" t="s">
        <v>3106</v>
      </c>
      <c r="W46" s="25">
        <v>2</v>
      </c>
      <c r="AD46" s="21" t="s">
        <v>4834</v>
      </c>
      <c r="AE46" s="25">
        <v>71010</v>
      </c>
      <c r="AM46" s="2">
        <v>4</v>
      </c>
      <c r="AN46" s="3">
        <v>70.35175879396985</v>
      </c>
      <c r="AR46" s="21" t="s">
        <v>4834</v>
      </c>
      <c r="AS46" s="29">
        <v>68.333333333333329</v>
      </c>
    </row>
    <row r="47" spans="1:45" ht="24.75" x14ac:dyDescent="0.25">
      <c r="A47" s="21" t="s">
        <v>8485</v>
      </c>
      <c r="B47" s="29">
        <v>37.807647353481386</v>
      </c>
      <c r="E47" s="21" t="s">
        <v>8485</v>
      </c>
      <c r="F47" s="25">
        <v>1</v>
      </c>
      <c r="I47" s="21" t="s">
        <v>8485</v>
      </c>
      <c r="J47" s="25">
        <v>323</v>
      </c>
      <c r="M47" s="21" t="s">
        <v>9326</v>
      </c>
      <c r="N47" s="25">
        <v>16012.75</v>
      </c>
      <c r="V47" s="21" t="s">
        <v>3023</v>
      </c>
      <c r="W47" s="25">
        <v>2</v>
      </c>
      <c r="AD47" s="21" t="s">
        <v>8485</v>
      </c>
      <c r="AE47" s="25">
        <v>239560</v>
      </c>
      <c r="AM47" s="2">
        <v>3.3</v>
      </c>
      <c r="AN47" s="3">
        <v>66.666666666666657</v>
      </c>
      <c r="AR47" s="21" t="s">
        <v>8485</v>
      </c>
      <c r="AS47" s="29">
        <v>37.807647353481386</v>
      </c>
    </row>
    <row r="48" spans="1:45" ht="24.75" x14ac:dyDescent="0.25">
      <c r="A48" s="21" t="s">
        <v>5818</v>
      </c>
      <c r="B48" s="29">
        <v>50.671206888349744</v>
      </c>
      <c r="E48" s="21" t="s">
        <v>5818</v>
      </c>
      <c r="F48" s="25">
        <v>2</v>
      </c>
      <c r="I48" s="21" t="s">
        <v>5818</v>
      </c>
      <c r="J48" s="25">
        <v>4637</v>
      </c>
      <c r="M48" s="21" t="s">
        <v>7734</v>
      </c>
      <c r="N48" s="25">
        <v>15867</v>
      </c>
      <c r="V48" s="21" t="s">
        <v>351</v>
      </c>
      <c r="W48" s="25">
        <v>2</v>
      </c>
      <c r="AD48" s="21" t="s">
        <v>5818</v>
      </c>
      <c r="AE48" s="25">
        <v>139923</v>
      </c>
      <c r="AM48" s="2">
        <v>4.0999999999999996</v>
      </c>
      <c r="AN48" s="3">
        <v>58.029801324503318</v>
      </c>
      <c r="AR48" s="21" t="s">
        <v>5818</v>
      </c>
      <c r="AS48" s="29">
        <v>54.189090909090908</v>
      </c>
    </row>
    <row r="49" spans="1:45" ht="24.75" x14ac:dyDescent="0.25">
      <c r="A49" s="21" t="s">
        <v>5432</v>
      </c>
      <c r="B49" s="29">
        <v>65.644699140401144</v>
      </c>
      <c r="E49" s="21" t="s">
        <v>5432</v>
      </c>
      <c r="F49" s="25">
        <v>1</v>
      </c>
      <c r="I49" s="21" t="s">
        <v>5432</v>
      </c>
      <c r="J49" s="25">
        <v>11716</v>
      </c>
      <c r="M49" s="21" t="s">
        <v>6411</v>
      </c>
      <c r="N49" s="25">
        <v>15783</v>
      </c>
      <c r="V49" s="21" t="s">
        <v>367</v>
      </c>
      <c r="W49" s="25">
        <v>2</v>
      </c>
      <c r="AD49" s="21" t="s">
        <v>5432</v>
      </c>
      <c r="AE49" s="25">
        <v>14308.999999999998</v>
      </c>
      <c r="AM49" s="2">
        <v>4.4000000000000004</v>
      </c>
      <c r="AN49" s="3">
        <v>34.94736842105263</v>
      </c>
      <c r="AR49" s="21" t="s">
        <v>5432</v>
      </c>
      <c r="AS49" s="29">
        <v>65.644699140401144</v>
      </c>
    </row>
    <row r="50" spans="1:45" ht="24.75" x14ac:dyDescent="0.25">
      <c r="A50" s="21" t="s">
        <v>6897</v>
      </c>
      <c r="B50" s="29">
        <v>35.415384615384617</v>
      </c>
      <c r="E50" s="21" t="s">
        <v>6897</v>
      </c>
      <c r="F50" s="25">
        <v>1</v>
      </c>
      <c r="I50" s="21" t="s">
        <v>6897</v>
      </c>
      <c r="J50" s="25">
        <v>11213</v>
      </c>
      <c r="M50" s="21" t="s">
        <v>6577</v>
      </c>
      <c r="N50" s="25">
        <v>15687</v>
      </c>
      <c r="V50" s="21" t="s">
        <v>341</v>
      </c>
      <c r="W50" s="25">
        <v>2</v>
      </c>
      <c r="AD50" s="21" t="s">
        <v>6897</v>
      </c>
      <c r="AE50" s="25">
        <v>12350</v>
      </c>
      <c r="AM50" s="2">
        <v>3.6</v>
      </c>
      <c r="AN50" s="3">
        <v>60.06006006006006</v>
      </c>
      <c r="AR50" s="21" t="s">
        <v>6897</v>
      </c>
      <c r="AS50" s="29">
        <v>35.415384615384617</v>
      </c>
    </row>
    <row r="51" spans="1:45" ht="24.75" x14ac:dyDescent="0.25">
      <c r="A51" s="21" t="s">
        <v>5669</v>
      </c>
      <c r="B51" s="29">
        <v>33.370411568409338</v>
      </c>
      <c r="E51" s="21" t="s">
        <v>5669</v>
      </c>
      <c r="F51" s="25">
        <v>1</v>
      </c>
      <c r="I51" s="21" t="s">
        <v>5669</v>
      </c>
      <c r="J51" s="25">
        <v>95116</v>
      </c>
      <c r="M51" s="21" t="s">
        <v>18</v>
      </c>
      <c r="N51" s="25">
        <v>15358.510822510823</v>
      </c>
      <c r="V51" s="21" t="s">
        <v>4572</v>
      </c>
      <c r="W51" s="25">
        <v>2</v>
      </c>
      <c r="AD51" s="21" t="s">
        <v>5669</v>
      </c>
      <c r="AE51" s="25">
        <v>3865.7</v>
      </c>
      <c r="AM51" s="2">
        <v>4.2</v>
      </c>
      <c r="AN51" s="3">
        <v>49.620253164556956</v>
      </c>
      <c r="AR51" s="21" t="s">
        <v>5669</v>
      </c>
      <c r="AS51" s="29">
        <v>33.370411568409338</v>
      </c>
    </row>
    <row r="52" spans="1:45" ht="24.75" x14ac:dyDescent="0.25">
      <c r="A52" s="21" t="s">
        <v>7848</v>
      </c>
      <c r="B52" s="29">
        <v>40.020010005002497</v>
      </c>
      <c r="E52" s="21" t="s">
        <v>7848</v>
      </c>
      <c r="F52" s="25">
        <v>1</v>
      </c>
      <c r="I52" s="21" t="s">
        <v>7848</v>
      </c>
      <c r="J52" s="25">
        <v>22420</v>
      </c>
      <c r="M52" s="21" t="s">
        <v>5729</v>
      </c>
      <c r="N52" s="25">
        <v>15137</v>
      </c>
      <c r="V52" s="21" t="s">
        <v>789</v>
      </c>
      <c r="W52" s="25">
        <v>2</v>
      </c>
      <c r="AD52" s="21" t="s">
        <v>7848</v>
      </c>
      <c r="AE52" s="25">
        <v>8995.5</v>
      </c>
      <c r="AM52" s="2">
        <v>4.4000000000000004</v>
      </c>
      <c r="AN52" s="3">
        <v>45.475216007276039</v>
      </c>
      <c r="AR52" s="21" t="s">
        <v>7848</v>
      </c>
      <c r="AS52" s="29">
        <v>40.020010005002497</v>
      </c>
    </row>
    <row r="53" spans="1:45" ht="24.75" x14ac:dyDescent="0.25">
      <c r="A53" s="21" t="s">
        <v>98</v>
      </c>
      <c r="B53" s="29">
        <v>49.156673139909842</v>
      </c>
      <c r="E53" s="21" t="s">
        <v>98</v>
      </c>
      <c r="F53" s="25">
        <v>18</v>
      </c>
      <c r="I53" s="21" t="s">
        <v>98</v>
      </c>
      <c r="J53" s="25">
        <v>727113</v>
      </c>
      <c r="M53" s="21" t="s">
        <v>6504</v>
      </c>
      <c r="N53" s="25">
        <v>15032</v>
      </c>
      <c r="V53" s="21" t="s">
        <v>4041</v>
      </c>
      <c r="W53" s="25">
        <v>2</v>
      </c>
      <c r="AD53" s="21" t="s">
        <v>98</v>
      </c>
      <c r="AE53" s="25">
        <v>105890.30000000002</v>
      </c>
      <c r="AM53" s="2">
        <v>4.2</v>
      </c>
      <c r="AN53" s="3">
        <v>64.2</v>
      </c>
      <c r="AR53" s="21" t="s">
        <v>98</v>
      </c>
      <c r="AS53" s="29">
        <v>78.178178178178186</v>
      </c>
    </row>
    <row r="54" spans="1:45" ht="24.75" x14ac:dyDescent="0.25">
      <c r="A54" s="21" t="s">
        <v>5223</v>
      </c>
      <c r="B54" s="29">
        <v>54.145259409232303</v>
      </c>
      <c r="E54" s="21" t="s">
        <v>5223</v>
      </c>
      <c r="F54" s="25">
        <v>3</v>
      </c>
      <c r="I54" s="21" t="s">
        <v>5223</v>
      </c>
      <c r="J54" s="25">
        <v>222371</v>
      </c>
      <c r="M54" s="21" t="s">
        <v>5069</v>
      </c>
      <c r="N54" s="25">
        <v>14778</v>
      </c>
      <c r="V54" s="21" t="s">
        <v>436</v>
      </c>
      <c r="W54" s="25">
        <v>2</v>
      </c>
      <c r="AD54" s="21" t="s">
        <v>5223</v>
      </c>
      <c r="AE54" s="25">
        <v>48707.4</v>
      </c>
      <c r="AM54" s="2">
        <v>4.3</v>
      </c>
      <c r="AN54" s="3">
        <v>61.952380952380949</v>
      </c>
      <c r="AR54" s="21" t="s">
        <v>5223</v>
      </c>
      <c r="AS54" s="29">
        <v>65.64829969085288</v>
      </c>
    </row>
    <row r="55" spans="1:45" ht="24.75" x14ac:dyDescent="0.25">
      <c r="A55" s="21" t="s">
        <v>5443</v>
      </c>
      <c r="B55" s="29">
        <v>44.696064190774365</v>
      </c>
      <c r="E55" s="21" t="s">
        <v>5443</v>
      </c>
      <c r="F55" s="25">
        <v>9</v>
      </c>
      <c r="I55" s="21" t="s">
        <v>5443</v>
      </c>
      <c r="J55" s="25">
        <v>311801</v>
      </c>
      <c r="M55" s="21" t="s">
        <v>3107</v>
      </c>
      <c r="N55" s="25">
        <v>14687</v>
      </c>
      <c r="V55" s="21" t="s">
        <v>214</v>
      </c>
      <c r="W55" s="25">
        <v>2</v>
      </c>
      <c r="AD55" s="21" t="s">
        <v>5443</v>
      </c>
      <c r="AE55" s="25">
        <v>114727.4</v>
      </c>
      <c r="AM55" s="2">
        <v>4.2</v>
      </c>
      <c r="AN55" s="3">
        <v>46.157396722824835</v>
      </c>
      <c r="AR55" s="21" t="s">
        <v>5443</v>
      </c>
      <c r="AS55" s="29">
        <v>60.020006668889621</v>
      </c>
    </row>
    <row r="56" spans="1:45" ht="24.75" x14ac:dyDescent="0.25">
      <c r="A56" s="21" t="s">
        <v>5262</v>
      </c>
      <c r="B56" s="29">
        <v>12.673792135696225</v>
      </c>
      <c r="E56" s="21" t="s">
        <v>5262</v>
      </c>
      <c r="F56" s="25">
        <v>4</v>
      </c>
      <c r="I56" s="21" t="s">
        <v>5262</v>
      </c>
      <c r="J56" s="25">
        <v>23599</v>
      </c>
      <c r="M56" s="21" t="s">
        <v>3345</v>
      </c>
      <c r="N56" s="25">
        <v>14648</v>
      </c>
      <c r="V56" s="21" t="s">
        <v>547</v>
      </c>
      <c r="W56" s="25">
        <v>2</v>
      </c>
      <c r="AD56" s="21" t="s">
        <v>5262</v>
      </c>
      <c r="AE56" s="25">
        <v>11619.000000000002</v>
      </c>
      <c r="AM56" s="2">
        <v>4.0999999999999996</v>
      </c>
      <c r="AN56" s="3">
        <v>42.97994269340974</v>
      </c>
      <c r="AR56" s="21" t="s">
        <v>5262</v>
      </c>
      <c r="AS56" s="29">
        <v>23.514851485148512</v>
      </c>
    </row>
    <row r="57" spans="1:45" ht="24.75" x14ac:dyDescent="0.25">
      <c r="A57" s="21" t="s">
        <v>7875</v>
      </c>
      <c r="B57" s="29">
        <v>72.536268134067043</v>
      </c>
      <c r="E57" s="21" t="s">
        <v>7875</v>
      </c>
      <c r="F57" s="25">
        <v>1</v>
      </c>
      <c r="I57" s="21" t="s">
        <v>7875</v>
      </c>
      <c r="J57" s="25">
        <v>1367</v>
      </c>
      <c r="M57" s="21" t="s">
        <v>6526</v>
      </c>
      <c r="N57" s="25">
        <v>14371</v>
      </c>
      <c r="V57" s="21" t="s">
        <v>482</v>
      </c>
      <c r="W57" s="25">
        <v>2</v>
      </c>
      <c r="AD57" s="21" t="s">
        <v>7875</v>
      </c>
      <c r="AE57" s="25">
        <v>8595.6999999999989</v>
      </c>
      <c r="AM57" s="2">
        <v>3.7</v>
      </c>
      <c r="AN57" s="3">
        <v>53.907815631262523</v>
      </c>
      <c r="AR57" s="21" t="s">
        <v>7875</v>
      </c>
      <c r="AS57" s="29">
        <v>72.536268134067043</v>
      </c>
    </row>
    <row r="58" spans="1:45" ht="24.75" x14ac:dyDescent="0.25">
      <c r="A58" s="21" t="s">
        <v>8253</v>
      </c>
      <c r="B58" s="29">
        <v>48</v>
      </c>
      <c r="E58" s="21" t="s">
        <v>8253</v>
      </c>
      <c r="F58" s="25">
        <v>1</v>
      </c>
      <c r="I58" s="21" t="s">
        <v>8253</v>
      </c>
      <c r="J58" s="25">
        <v>2535</v>
      </c>
      <c r="M58" s="21" t="s">
        <v>5244</v>
      </c>
      <c r="N58" s="25">
        <v>14024</v>
      </c>
      <c r="V58" s="21" t="s">
        <v>224</v>
      </c>
      <c r="W58" s="25">
        <v>2</v>
      </c>
      <c r="AD58" s="21" t="s">
        <v>8253</v>
      </c>
      <c r="AE58" s="25">
        <v>4715</v>
      </c>
      <c r="AM58" s="2">
        <v>4.2</v>
      </c>
      <c r="AN58" s="3">
        <v>53.609721229449605</v>
      </c>
      <c r="AR58" s="21" t="s">
        <v>8253</v>
      </c>
      <c r="AS58" s="29">
        <v>48</v>
      </c>
    </row>
    <row r="59" spans="1:45" ht="24.75" x14ac:dyDescent="0.25">
      <c r="A59" s="21" t="s">
        <v>7286</v>
      </c>
      <c r="B59" s="29">
        <v>13.370997577695453</v>
      </c>
      <c r="E59" s="21" t="s">
        <v>7286</v>
      </c>
      <c r="F59" s="25">
        <v>3</v>
      </c>
      <c r="I59" s="21" t="s">
        <v>7286</v>
      </c>
      <c r="J59" s="25">
        <v>34241</v>
      </c>
      <c r="M59" s="21" t="s">
        <v>5531</v>
      </c>
      <c r="N59" s="25">
        <v>13348.5</v>
      </c>
      <c r="V59" s="21" t="s">
        <v>4010</v>
      </c>
      <c r="W59" s="25">
        <v>2</v>
      </c>
      <c r="AD59" s="21" t="s">
        <v>7286</v>
      </c>
      <c r="AE59" s="25">
        <v>65167.86</v>
      </c>
      <c r="AM59" s="2">
        <v>4.2</v>
      </c>
      <c r="AN59" s="3">
        <v>27.273966998499933</v>
      </c>
      <c r="AR59" s="21" t="s">
        <v>7286</v>
      </c>
      <c r="AS59" s="29">
        <v>16.616837136113297</v>
      </c>
    </row>
    <row r="60" spans="1:45" ht="24.75" x14ac:dyDescent="0.25">
      <c r="A60" s="21" t="s">
        <v>7703</v>
      </c>
      <c r="B60" s="29">
        <v>11.493087557603687</v>
      </c>
      <c r="E60" s="21" t="s">
        <v>7703</v>
      </c>
      <c r="F60" s="25">
        <v>2</v>
      </c>
      <c r="I60" s="21" t="s">
        <v>7703</v>
      </c>
      <c r="J60" s="25">
        <v>15837</v>
      </c>
      <c r="M60" s="21" t="s">
        <v>3495</v>
      </c>
      <c r="N60" s="25">
        <v>13149.7</v>
      </c>
      <c r="V60" s="21" t="s">
        <v>3442</v>
      </c>
      <c r="W60" s="25">
        <v>2</v>
      </c>
      <c r="AD60" s="21" t="s">
        <v>7703</v>
      </c>
      <c r="AE60" s="25">
        <v>49750</v>
      </c>
      <c r="AM60" s="2">
        <v>4.2</v>
      </c>
      <c r="AN60" s="3">
        <v>76.784523015343566</v>
      </c>
      <c r="AR60" s="21" t="s">
        <v>7703</v>
      </c>
      <c r="AS60" s="29">
        <v>13.257142857142856</v>
      </c>
    </row>
    <row r="61" spans="1:45" ht="24.75" x14ac:dyDescent="0.25">
      <c r="A61" s="21" t="s">
        <v>8165</v>
      </c>
      <c r="B61" s="29">
        <v>28.948130213953</v>
      </c>
      <c r="E61" s="21" t="s">
        <v>8165</v>
      </c>
      <c r="F61" s="25">
        <v>1</v>
      </c>
      <c r="I61" s="21" t="s">
        <v>8165</v>
      </c>
      <c r="J61" s="25">
        <v>2886</v>
      </c>
      <c r="M61" s="21" t="s">
        <v>5412</v>
      </c>
      <c r="N61" s="25">
        <v>12958</v>
      </c>
      <c r="V61" s="21" t="s">
        <v>663</v>
      </c>
      <c r="W61" s="25">
        <v>2</v>
      </c>
      <c r="AD61" s="21" t="s">
        <v>8165</v>
      </c>
      <c r="AE61" s="25">
        <v>174795.4</v>
      </c>
      <c r="AM61" s="2">
        <v>4.3</v>
      </c>
      <c r="AN61" s="3">
        <v>55.873925501432666</v>
      </c>
      <c r="AR61" s="21" t="s">
        <v>8165</v>
      </c>
      <c r="AS61" s="29">
        <v>28.948130213953</v>
      </c>
    </row>
    <row r="62" spans="1:45" ht="24.75" x14ac:dyDescent="0.25">
      <c r="A62" s="21" t="s">
        <v>3024</v>
      </c>
      <c r="B62" s="29">
        <v>58.881671135643451</v>
      </c>
      <c r="E62" s="21" t="s">
        <v>3024</v>
      </c>
      <c r="F62" s="25">
        <v>13</v>
      </c>
      <c r="I62" s="21" t="s">
        <v>3024</v>
      </c>
      <c r="J62" s="25">
        <v>1113592</v>
      </c>
      <c r="M62" s="21" t="s">
        <v>5369</v>
      </c>
      <c r="N62" s="25">
        <v>12534.333333333334</v>
      </c>
      <c r="V62" s="21" t="s">
        <v>3034</v>
      </c>
      <c r="W62" s="25">
        <v>2</v>
      </c>
      <c r="AD62" s="21" t="s">
        <v>3024</v>
      </c>
      <c r="AE62" s="25">
        <v>122267.09999999999</v>
      </c>
      <c r="AM62" s="2">
        <v>3.7</v>
      </c>
      <c r="AN62" s="3">
        <v>77.596996245306642</v>
      </c>
      <c r="AR62" s="21" t="s">
        <v>3024</v>
      </c>
      <c r="AS62" s="29">
        <v>76.9375</v>
      </c>
    </row>
    <row r="63" spans="1:45" ht="24.75" x14ac:dyDescent="0.25">
      <c r="A63" s="21" t="s">
        <v>6515</v>
      </c>
      <c r="B63" s="29">
        <v>43.875</v>
      </c>
      <c r="E63" s="21" t="s">
        <v>6515</v>
      </c>
      <c r="F63" s="25">
        <v>1</v>
      </c>
      <c r="I63" s="21" t="s">
        <v>6515</v>
      </c>
      <c r="J63" s="25">
        <v>69585</v>
      </c>
      <c r="M63" s="21" t="s">
        <v>2130</v>
      </c>
      <c r="N63" s="25">
        <v>12091</v>
      </c>
      <c r="V63" s="21" t="s">
        <v>3231</v>
      </c>
      <c r="W63" s="25">
        <v>2</v>
      </c>
      <c r="AD63" s="21" t="s">
        <v>6515</v>
      </c>
      <c r="AE63" s="25">
        <v>3520.0000000000005</v>
      </c>
      <c r="AM63" s="2">
        <v>4.3</v>
      </c>
      <c r="AN63" s="3">
        <v>31.127348643006265</v>
      </c>
      <c r="AR63" s="21" t="s">
        <v>6515</v>
      </c>
      <c r="AS63" s="29">
        <v>43.875</v>
      </c>
    </row>
    <row r="64" spans="1:45" ht="24.75" x14ac:dyDescent="0.25">
      <c r="A64" s="21" t="s">
        <v>7057</v>
      </c>
      <c r="B64" s="29">
        <v>25.25</v>
      </c>
      <c r="E64" s="21" t="s">
        <v>7057</v>
      </c>
      <c r="F64" s="25">
        <v>1</v>
      </c>
      <c r="I64" s="21" t="s">
        <v>7057</v>
      </c>
      <c r="J64" s="25">
        <v>40895</v>
      </c>
      <c r="M64" s="21" t="s">
        <v>169</v>
      </c>
      <c r="N64" s="25">
        <v>12067.920634920634</v>
      </c>
      <c r="V64" s="21" t="s">
        <v>4702</v>
      </c>
      <c r="W64" s="25">
        <v>2</v>
      </c>
      <c r="AD64" s="21" t="s">
        <v>7057</v>
      </c>
      <c r="AE64" s="25">
        <v>1520</v>
      </c>
      <c r="AM64" s="2">
        <v>4</v>
      </c>
      <c r="AN64" s="3">
        <v>86.086086086086084</v>
      </c>
      <c r="AR64" s="21" t="s">
        <v>7057</v>
      </c>
      <c r="AS64" s="29">
        <v>25.25</v>
      </c>
    </row>
    <row r="65" spans="1:45" ht="24.75" x14ac:dyDescent="0.25">
      <c r="A65" s="21" t="s">
        <v>5883</v>
      </c>
      <c r="B65" s="29">
        <v>40.080160320641284</v>
      </c>
      <c r="E65" s="21" t="s">
        <v>5883</v>
      </c>
      <c r="F65" s="25">
        <v>1</v>
      </c>
      <c r="I65" s="21" t="s">
        <v>5883</v>
      </c>
      <c r="J65" s="25">
        <v>24432</v>
      </c>
      <c r="M65" s="21" t="s">
        <v>5047</v>
      </c>
      <c r="N65" s="25">
        <v>12007</v>
      </c>
      <c r="V65" s="21" t="s">
        <v>607</v>
      </c>
      <c r="W65" s="25">
        <v>2</v>
      </c>
      <c r="AD65" s="21" t="s">
        <v>5883</v>
      </c>
      <c r="AE65" s="25">
        <v>2095.8000000000002</v>
      </c>
      <c r="AM65" s="2">
        <v>4.2</v>
      </c>
      <c r="AN65" s="3">
        <v>61.065088757396445</v>
      </c>
      <c r="AR65" s="21" t="s">
        <v>5883</v>
      </c>
      <c r="AS65" s="29">
        <v>40.080160320641284</v>
      </c>
    </row>
    <row r="66" spans="1:45" ht="24.75" x14ac:dyDescent="0.25">
      <c r="A66" s="21" t="s">
        <v>5766</v>
      </c>
      <c r="B66" s="29">
        <v>0</v>
      </c>
      <c r="E66" s="21" t="s">
        <v>5766</v>
      </c>
      <c r="F66" s="25">
        <v>1</v>
      </c>
      <c r="I66" s="21" t="s">
        <v>5766</v>
      </c>
      <c r="J66" s="25">
        <v>4875</v>
      </c>
      <c r="M66" s="21" t="s">
        <v>8710</v>
      </c>
      <c r="N66" s="25">
        <v>11789.666666666666</v>
      </c>
      <c r="V66" s="21" t="s">
        <v>321</v>
      </c>
      <c r="W66" s="25">
        <v>2</v>
      </c>
      <c r="AD66" s="21" t="s">
        <v>5766</v>
      </c>
      <c r="AE66" s="25">
        <v>2470.5</v>
      </c>
      <c r="AM66" s="2">
        <v>4.2</v>
      </c>
      <c r="AN66" s="3">
        <v>44.001760070402817</v>
      </c>
      <c r="AR66" s="21" t="s">
        <v>5766</v>
      </c>
      <c r="AS66" s="29">
        <v>0</v>
      </c>
    </row>
    <row r="67" spans="1:45" ht="24.75" x14ac:dyDescent="0.25">
      <c r="A67" s="21" t="s">
        <v>7943</v>
      </c>
      <c r="B67" s="29">
        <v>46.189376443418013</v>
      </c>
      <c r="E67" s="21" t="s">
        <v>7943</v>
      </c>
      <c r="F67" s="25">
        <v>1</v>
      </c>
      <c r="I67" s="21" t="s">
        <v>7943</v>
      </c>
      <c r="J67" s="25">
        <v>6183</v>
      </c>
      <c r="M67" s="21" t="s">
        <v>5432</v>
      </c>
      <c r="N67" s="25">
        <v>11716</v>
      </c>
      <c r="V67" s="21" t="s">
        <v>4165</v>
      </c>
      <c r="W67" s="25">
        <v>2</v>
      </c>
      <c r="AD67" s="21" t="s">
        <v>7943</v>
      </c>
      <c r="AE67" s="25">
        <v>5585.7</v>
      </c>
      <c r="AM67" s="2">
        <v>4.4000000000000004</v>
      </c>
      <c r="AN67" s="3">
        <v>77.928571428571431</v>
      </c>
      <c r="AR67" s="21" t="s">
        <v>7943</v>
      </c>
      <c r="AS67" s="29">
        <v>46.189376443418013</v>
      </c>
    </row>
    <row r="68" spans="1:45" ht="24.75" x14ac:dyDescent="0.25">
      <c r="A68" s="21" t="s">
        <v>5729</v>
      </c>
      <c r="B68" s="29">
        <v>37.915831663326657</v>
      </c>
      <c r="E68" s="21" t="s">
        <v>5729</v>
      </c>
      <c r="F68" s="25">
        <v>1</v>
      </c>
      <c r="I68" s="21" t="s">
        <v>5729</v>
      </c>
      <c r="J68" s="25">
        <v>15137</v>
      </c>
      <c r="M68" s="21" t="s">
        <v>3867</v>
      </c>
      <c r="N68" s="25">
        <v>11651.75</v>
      </c>
      <c r="V68" s="21" t="s">
        <v>814</v>
      </c>
      <c r="W68" s="25">
        <v>2</v>
      </c>
      <c r="AD68" s="21" t="s">
        <v>5729</v>
      </c>
      <c r="AE68" s="25">
        <v>10978</v>
      </c>
      <c r="AM68" s="2">
        <v>4.0999999999999996</v>
      </c>
      <c r="AN68" s="3">
        <v>62.374821173104436</v>
      </c>
      <c r="AR68" s="21" t="s">
        <v>5729</v>
      </c>
      <c r="AS68" s="29">
        <v>37.915831663326657</v>
      </c>
    </row>
    <row r="69" spans="1:45" ht="24.75" x14ac:dyDescent="0.25">
      <c r="A69" s="21" t="s">
        <v>5166</v>
      </c>
      <c r="B69" s="29">
        <v>69.586968045896981</v>
      </c>
      <c r="E69" s="21" t="s">
        <v>5166</v>
      </c>
      <c r="F69" s="25">
        <v>2</v>
      </c>
      <c r="I69" s="21" t="s">
        <v>5166</v>
      </c>
      <c r="J69" s="25">
        <v>37912</v>
      </c>
      <c r="M69" s="21" t="s">
        <v>7286</v>
      </c>
      <c r="N69" s="25">
        <v>11413.666666666666</v>
      </c>
      <c r="V69" s="21" t="s">
        <v>273</v>
      </c>
      <c r="W69" s="25">
        <v>2</v>
      </c>
      <c r="AD69" s="21" t="s">
        <v>5166</v>
      </c>
      <c r="AE69" s="25">
        <v>20672.599999999999</v>
      </c>
      <c r="AM69" s="2">
        <v>4.3</v>
      </c>
      <c r="AN69" s="3">
        <v>46.637758505670448</v>
      </c>
      <c r="AR69" s="21" t="s">
        <v>5166</v>
      </c>
      <c r="AS69" s="29">
        <v>79.974937343358405</v>
      </c>
    </row>
    <row r="70" spans="1:45" ht="24.75" x14ac:dyDescent="0.25">
      <c r="A70" s="21" t="s">
        <v>5244</v>
      </c>
      <c r="B70" s="29">
        <v>62.412060301507537</v>
      </c>
      <c r="E70" s="21" t="s">
        <v>5244</v>
      </c>
      <c r="F70" s="25">
        <v>2</v>
      </c>
      <c r="I70" s="21" t="s">
        <v>5244</v>
      </c>
      <c r="J70" s="25">
        <v>28048</v>
      </c>
      <c r="M70" s="21" t="s">
        <v>6897</v>
      </c>
      <c r="N70" s="25">
        <v>11213</v>
      </c>
      <c r="V70" s="21" t="s">
        <v>3593</v>
      </c>
      <c r="W70" s="25">
        <v>2</v>
      </c>
      <c r="AD70" s="21" t="s">
        <v>5244</v>
      </c>
      <c r="AE70" s="25">
        <v>8059.5</v>
      </c>
      <c r="AM70" s="2">
        <v>4.2</v>
      </c>
      <c r="AN70" s="3">
        <v>46.682227409136381</v>
      </c>
      <c r="AR70" s="21" t="s">
        <v>5244</v>
      </c>
      <c r="AS70" s="29">
        <v>64.924623115577887</v>
      </c>
    </row>
    <row r="71" spans="1:45" ht="24.75" x14ac:dyDescent="0.25">
      <c r="A71" s="21" t="s">
        <v>5412</v>
      </c>
      <c r="B71" s="29">
        <v>60.030015007503756</v>
      </c>
      <c r="E71" s="21" t="s">
        <v>5412</v>
      </c>
      <c r="F71" s="25">
        <v>1</v>
      </c>
      <c r="I71" s="21" t="s">
        <v>5412</v>
      </c>
      <c r="J71" s="25">
        <v>12958</v>
      </c>
      <c r="M71" s="21" t="s">
        <v>6647</v>
      </c>
      <c r="N71" s="25">
        <v>11074</v>
      </c>
      <c r="V71" s="21" t="s">
        <v>179</v>
      </c>
      <c r="W71" s="25">
        <v>2</v>
      </c>
      <c r="AD71" s="21" t="s">
        <v>5412</v>
      </c>
      <c r="AE71" s="25">
        <v>7596.2</v>
      </c>
      <c r="AM71" s="2">
        <v>4.3</v>
      </c>
      <c r="AN71" s="3">
        <v>68.714285714285722</v>
      </c>
      <c r="AR71" s="21" t="s">
        <v>5412</v>
      </c>
      <c r="AS71" s="29">
        <v>60.030015007503756</v>
      </c>
    </row>
    <row r="72" spans="1:45" ht="24.75" x14ac:dyDescent="0.25">
      <c r="A72" s="21" t="s">
        <v>5904</v>
      </c>
      <c r="B72" s="29">
        <v>42.732535351012771</v>
      </c>
      <c r="E72" s="21" t="s">
        <v>5904</v>
      </c>
      <c r="F72" s="25">
        <v>5</v>
      </c>
      <c r="I72" s="21" t="s">
        <v>5904</v>
      </c>
      <c r="J72" s="25">
        <v>148848</v>
      </c>
      <c r="M72" s="21" t="s">
        <v>5336</v>
      </c>
      <c r="N72" s="25">
        <v>11011.333333333334</v>
      </c>
      <c r="V72" s="21" t="s">
        <v>108</v>
      </c>
      <c r="W72" s="25">
        <v>2</v>
      </c>
      <c r="AD72" s="21" t="s">
        <v>5904</v>
      </c>
      <c r="AE72" s="25">
        <v>104620.5</v>
      </c>
      <c r="AM72" s="2">
        <v>4.5</v>
      </c>
      <c r="AN72" s="3">
        <v>61.179087875417125</v>
      </c>
      <c r="AR72" s="21" t="s">
        <v>5904</v>
      </c>
      <c r="AS72" s="29">
        <v>69.346666666666664</v>
      </c>
    </row>
    <row r="73" spans="1:45" ht="24.75" x14ac:dyDescent="0.25">
      <c r="A73" s="21" t="s">
        <v>5133</v>
      </c>
      <c r="B73" s="29">
        <v>75.03751875937968</v>
      </c>
      <c r="E73" s="21" t="s">
        <v>5133</v>
      </c>
      <c r="F73" s="25">
        <v>1</v>
      </c>
      <c r="I73" s="21" t="s">
        <v>5133</v>
      </c>
      <c r="J73" s="25">
        <v>3369</v>
      </c>
      <c r="M73" s="21" t="s">
        <v>8699</v>
      </c>
      <c r="N73" s="25">
        <v>10771.333333333334</v>
      </c>
      <c r="V73" s="21" t="s">
        <v>397</v>
      </c>
      <c r="W73" s="25">
        <v>2</v>
      </c>
      <c r="AD73" s="21" t="s">
        <v>5133</v>
      </c>
      <c r="AE73" s="25">
        <v>7396.3</v>
      </c>
      <c r="AM73" s="2">
        <v>4.0999999999999996</v>
      </c>
      <c r="AN73" s="3">
        <v>41.736227045075125</v>
      </c>
      <c r="AR73" s="21" t="s">
        <v>5133</v>
      </c>
      <c r="AS73" s="29">
        <v>75.03751875937968</v>
      </c>
    </row>
    <row r="74" spans="1:45" ht="24.75" x14ac:dyDescent="0.25">
      <c r="A74" s="21" t="s">
        <v>5531</v>
      </c>
      <c r="B74" s="29">
        <v>23.5</v>
      </c>
      <c r="E74" s="21" t="s">
        <v>5531</v>
      </c>
      <c r="F74" s="25">
        <v>4</v>
      </c>
      <c r="I74" s="21" t="s">
        <v>5531</v>
      </c>
      <c r="J74" s="25">
        <v>53394</v>
      </c>
      <c r="M74" s="21" t="s">
        <v>7472</v>
      </c>
      <c r="N74" s="25">
        <v>10718</v>
      </c>
      <c r="V74" s="21" t="s">
        <v>387</v>
      </c>
      <c r="W74" s="25">
        <v>2</v>
      </c>
      <c r="AD74" s="21" t="s">
        <v>5531</v>
      </c>
      <c r="AE74" s="25">
        <v>9440</v>
      </c>
      <c r="AM74" s="2">
        <v>4.2</v>
      </c>
      <c r="AN74" s="3">
        <v>37.210167678318101</v>
      </c>
      <c r="AR74" s="21" t="s">
        <v>5531</v>
      </c>
      <c r="AS74" s="29">
        <v>42</v>
      </c>
    </row>
    <row r="75" spans="1:45" ht="24.75" x14ac:dyDescent="0.25">
      <c r="A75" s="21" t="s">
        <v>5047</v>
      </c>
      <c r="B75" s="29">
        <v>14.060483936176322</v>
      </c>
      <c r="E75" s="21" t="s">
        <v>5047</v>
      </c>
      <c r="F75" s="25">
        <v>7</v>
      </c>
      <c r="I75" s="21" t="s">
        <v>5047</v>
      </c>
      <c r="J75" s="25">
        <v>84049</v>
      </c>
      <c r="M75" s="21" t="s">
        <v>8844</v>
      </c>
      <c r="N75" s="25">
        <v>10536.333333333334</v>
      </c>
      <c r="V75" s="21" t="s">
        <v>597</v>
      </c>
      <c r="W75" s="25">
        <v>2</v>
      </c>
      <c r="AD75" s="21" t="s">
        <v>5047</v>
      </c>
      <c r="AE75" s="25">
        <v>12008.6</v>
      </c>
      <c r="AM75" s="2">
        <v>4</v>
      </c>
      <c r="AN75" s="3">
        <v>76.953907815631268</v>
      </c>
      <c r="AR75" s="21" t="s">
        <v>5047</v>
      </c>
      <c r="AS75" s="29">
        <v>20.73940486925158</v>
      </c>
    </row>
    <row r="76" spans="1:45" ht="24.75" x14ac:dyDescent="0.25">
      <c r="A76" s="21" t="s">
        <v>5647</v>
      </c>
      <c r="B76" s="29">
        <v>13.357823047318902</v>
      </c>
      <c r="E76" s="21" t="s">
        <v>5647</v>
      </c>
      <c r="F76" s="25">
        <v>3</v>
      </c>
      <c r="I76" s="21" t="s">
        <v>5647</v>
      </c>
      <c r="J76" s="25">
        <v>52859</v>
      </c>
      <c r="M76" s="21" t="s">
        <v>5275</v>
      </c>
      <c r="N76" s="25">
        <v>10462.5</v>
      </c>
      <c r="V76" s="21" t="s">
        <v>3182</v>
      </c>
      <c r="W76" s="25">
        <v>2</v>
      </c>
      <c r="AD76" s="21" t="s">
        <v>5647</v>
      </c>
      <c r="AE76" s="25">
        <v>5696.4</v>
      </c>
      <c r="AM76" s="2">
        <v>4.0999999999999996</v>
      </c>
      <c r="AN76" s="3">
        <v>60.06006006006006</v>
      </c>
      <c r="AR76" s="21" t="s">
        <v>5647</v>
      </c>
      <c r="AS76" s="29">
        <v>20.040080160320642</v>
      </c>
    </row>
    <row r="77" spans="1:45" ht="24.75" x14ac:dyDescent="0.25">
      <c r="A77" s="21" t="s">
        <v>4573</v>
      </c>
      <c r="B77" s="29">
        <v>87.987987987987992</v>
      </c>
      <c r="E77" s="21" t="s">
        <v>4573</v>
      </c>
      <c r="F77" s="25">
        <v>2</v>
      </c>
      <c r="I77" s="21" t="s">
        <v>4573</v>
      </c>
      <c r="J77" s="25">
        <v>12982</v>
      </c>
      <c r="M77" s="21" t="s">
        <v>4901</v>
      </c>
      <c r="N77" s="25">
        <v>10143.333333333334</v>
      </c>
      <c r="V77" s="21" t="s">
        <v>4123</v>
      </c>
      <c r="W77" s="25">
        <v>2</v>
      </c>
      <c r="AD77" s="21" t="s">
        <v>4573</v>
      </c>
      <c r="AE77" s="25">
        <v>7792.2</v>
      </c>
      <c r="AM77" s="2">
        <v>4.0999999999999996</v>
      </c>
      <c r="AN77" s="3">
        <v>60.120240480961925</v>
      </c>
      <c r="AR77" s="21" t="s">
        <v>4573</v>
      </c>
      <c r="AS77" s="29">
        <v>87.987987987987992</v>
      </c>
    </row>
    <row r="78" spans="1:45" x14ac:dyDescent="0.25">
      <c r="A78" s="21" t="s">
        <v>6504</v>
      </c>
      <c r="B78" s="29">
        <v>76.152304609218433</v>
      </c>
      <c r="E78" s="21" t="s">
        <v>6504</v>
      </c>
      <c r="F78" s="25">
        <v>1</v>
      </c>
      <c r="I78" s="21" t="s">
        <v>6504</v>
      </c>
      <c r="J78" s="25">
        <v>15032</v>
      </c>
      <c r="M78" s="21" t="s">
        <v>9295</v>
      </c>
      <c r="N78" s="25">
        <v>10001.363636363636</v>
      </c>
      <c r="V78" s="21" t="s">
        <v>517</v>
      </c>
      <c r="W78" s="25">
        <v>2</v>
      </c>
      <c r="AD78" s="21" t="s">
        <v>6504</v>
      </c>
      <c r="AE78" s="25">
        <v>2145.6999999999998</v>
      </c>
      <c r="AM78" s="2">
        <v>4</v>
      </c>
      <c r="AN78" s="3">
        <v>55.13784461152882</v>
      </c>
      <c r="AR78" s="21" t="s">
        <v>6504</v>
      </c>
      <c r="AS78" s="29">
        <v>76.152304609218433</v>
      </c>
    </row>
    <row r="79" spans="1:45" ht="24.75" x14ac:dyDescent="0.25">
      <c r="A79" s="21" t="s">
        <v>7692</v>
      </c>
      <c r="B79" s="29">
        <v>90.090090090090087</v>
      </c>
      <c r="E79" s="21" t="s">
        <v>7692</v>
      </c>
      <c r="F79" s="25">
        <v>1</v>
      </c>
      <c r="I79" s="21" t="s">
        <v>7692</v>
      </c>
      <c r="J79" s="25">
        <v>594</v>
      </c>
      <c r="M79" s="21" t="s">
        <v>7796</v>
      </c>
      <c r="N79" s="25">
        <v>9826.3333333333339</v>
      </c>
      <c r="V79" s="21" t="s">
        <v>3637</v>
      </c>
      <c r="W79" s="25">
        <v>2</v>
      </c>
      <c r="AD79" s="21" t="s">
        <v>7692</v>
      </c>
      <c r="AE79" s="25">
        <v>3796.2</v>
      </c>
      <c r="AM79" s="2">
        <v>4.0999999999999996</v>
      </c>
      <c r="AN79" s="3">
        <v>64.824136818328498</v>
      </c>
      <c r="AR79" s="21" t="s">
        <v>7692</v>
      </c>
      <c r="AS79" s="29">
        <v>90.090090090090087</v>
      </c>
    </row>
    <row r="80" spans="1:45" ht="24.75" x14ac:dyDescent="0.25">
      <c r="A80" s="21" t="s">
        <v>3066</v>
      </c>
      <c r="B80" s="29">
        <v>58.235044772294813</v>
      </c>
      <c r="E80" s="21" t="s">
        <v>3066</v>
      </c>
      <c r="F80" s="25">
        <v>52</v>
      </c>
      <c r="I80" s="21" t="s">
        <v>3066</v>
      </c>
      <c r="J80" s="25">
        <v>4204939</v>
      </c>
      <c r="M80" s="21" t="s">
        <v>6200</v>
      </c>
      <c r="N80" s="25">
        <v>9631.8333333333339</v>
      </c>
      <c r="V80" s="21" t="s">
        <v>673</v>
      </c>
      <c r="W80" s="25">
        <v>2</v>
      </c>
      <c r="AD80" s="21" t="s">
        <v>3066</v>
      </c>
      <c r="AE80" s="25">
        <v>591812.20000000007</v>
      </c>
      <c r="AM80" s="2">
        <v>3.9</v>
      </c>
      <c r="AN80" s="3">
        <v>58.116232464929865</v>
      </c>
      <c r="AR80" s="21" t="s">
        <v>3066</v>
      </c>
      <c r="AS80" s="29">
        <v>85.010626328291039</v>
      </c>
    </row>
    <row r="81" spans="1:45" ht="24.75" x14ac:dyDescent="0.25">
      <c r="A81" s="21" t="s">
        <v>4425</v>
      </c>
      <c r="B81" s="29">
        <v>52.469753261093963</v>
      </c>
      <c r="E81" s="21" t="s">
        <v>4425</v>
      </c>
      <c r="F81" s="25">
        <v>8</v>
      </c>
      <c r="I81" s="21" t="s">
        <v>4425</v>
      </c>
      <c r="J81" s="25">
        <v>542870</v>
      </c>
      <c r="M81" s="21" t="s">
        <v>9591</v>
      </c>
      <c r="N81" s="25">
        <v>9610.3333333333339</v>
      </c>
      <c r="V81" s="21" t="s">
        <v>829</v>
      </c>
      <c r="W81" s="25">
        <v>2</v>
      </c>
      <c r="AD81" s="21" t="s">
        <v>4425</v>
      </c>
      <c r="AE81" s="25">
        <v>86623</v>
      </c>
      <c r="AM81" s="2">
        <v>4</v>
      </c>
      <c r="AN81" s="3">
        <v>64.141035258814711</v>
      </c>
      <c r="AR81" s="21" t="s">
        <v>4425</v>
      </c>
      <c r="AS81" s="29">
        <v>69.423558897243112</v>
      </c>
    </row>
    <row r="82" spans="1:45" ht="24.75" x14ac:dyDescent="0.25">
      <c r="A82" s="21" t="s">
        <v>5454</v>
      </c>
      <c r="B82" s="29">
        <v>69.021207202624993</v>
      </c>
      <c r="E82" s="21" t="s">
        <v>5454</v>
      </c>
      <c r="F82" s="25">
        <v>2</v>
      </c>
      <c r="I82" s="21" t="s">
        <v>5454</v>
      </c>
      <c r="J82" s="25">
        <v>68241</v>
      </c>
      <c r="M82" s="21" t="s">
        <v>3275</v>
      </c>
      <c r="N82" s="25">
        <v>9578</v>
      </c>
      <c r="V82" s="21" t="s">
        <v>446</v>
      </c>
      <c r="W82" s="25">
        <v>2</v>
      </c>
      <c r="AD82" s="21" t="s">
        <v>5454</v>
      </c>
      <c r="AE82" s="25">
        <v>30242</v>
      </c>
      <c r="AM82" s="2">
        <v>4.2</v>
      </c>
      <c r="AN82" s="3">
        <v>63.694267515923563</v>
      </c>
      <c r="AR82" s="21" t="s">
        <v>5454</v>
      </c>
      <c r="AS82" s="29">
        <v>74.0296118447379</v>
      </c>
    </row>
    <row r="83" spans="1:45" ht="24.75" x14ac:dyDescent="0.25">
      <c r="A83" s="21" t="s">
        <v>1930</v>
      </c>
      <c r="B83" s="29">
        <v>65.166666666666657</v>
      </c>
      <c r="E83" s="21" t="s">
        <v>1930</v>
      </c>
      <c r="F83" s="25">
        <v>1</v>
      </c>
      <c r="I83" s="21" t="s">
        <v>1930</v>
      </c>
      <c r="J83" s="25">
        <v>18872</v>
      </c>
      <c r="M83" s="21" t="s">
        <v>8231</v>
      </c>
      <c r="N83" s="25">
        <v>9427</v>
      </c>
      <c r="V83" s="21" t="s">
        <v>3065</v>
      </c>
      <c r="W83" s="25">
        <v>2</v>
      </c>
      <c r="AD83" s="21" t="s">
        <v>1930</v>
      </c>
      <c r="AE83" s="25">
        <v>2640</v>
      </c>
      <c r="AM83" s="2">
        <v>4</v>
      </c>
      <c r="AN83" s="3">
        <v>44.176706827309239</v>
      </c>
      <c r="AR83" s="21" t="s">
        <v>1930</v>
      </c>
      <c r="AS83" s="29">
        <v>65.166666666666657</v>
      </c>
    </row>
    <row r="84" spans="1:45" ht="24.75" x14ac:dyDescent="0.25">
      <c r="A84" s="21" t="s">
        <v>1193</v>
      </c>
      <c r="B84" s="29">
        <v>73.133179368745189</v>
      </c>
      <c r="E84" s="21" t="s">
        <v>1193</v>
      </c>
      <c r="F84" s="25">
        <v>1</v>
      </c>
      <c r="I84" s="21" t="s">
        <v>1193</v>
      </c>
      <c r="J84" s="25">
        <v>3295</v>
      </c>
      <c r="M84" s="21" t="s">
        <v>4767</v>
      </c>
      <c r="N84" s="25">
        <v>9340</v>
      </c>
      <c r="V84" s="21" t="s">
        <v>128</v>
      </c>
      <c r="W84" s="25">
        <v>2</v>
      </c>
      <c r="AD84" s="21" t="s">
        <v>1193</v>
      </c>
      <c r="AE84" s="25">
        <v>5196</v>
      </c>
      <c r="AM84" s="2">
        <v>3.4</v>
      </c>
      <c r="AN84" s="3">
        <v>61.835294117647052</v>
      </c>
      <c r="AR84" s="21" t="s">
        <v>1193</v>
      </c>
      <c r="AS84" s="29">
        <v>73.133179368745189</v>
      </c>
    </row>
    <row r="85" spans="1:45" ht="24.75" x14ac:dyDescent="0.25">
      <c r="A85" s="21" t="s">
        <v>2321</v>
      </c>
      <c r="B85" s="29">
        <v>0</v>
      </c>
      <c r="E85" s="21" t="s">
        <v>2321</v>
      </c>
      <c r="F85" s="25">
        <v>1</v>
      </c>
      <c r="I85" s="21" t="s">
        <v>2321</v>
      </c>
      <c r="J85" s="25">
        <v>224</v>
      </c>
      <c r="M85" s="21" t="s">
        <v>10420</v>
      </c>
      <c r="N85" s="25">
        <v>9303.5</v>
      </c>
      <c r="V85" s="21" t="s">
        <v>4805</v>
      </c>
      <c r="W85" s="25">
        <v>2</v>
      </c>
      <c r="AD85" s="21" t="s">
        <v>2321</v>
      </c>
      <c r="AE85" s="25">
        <v>21145.5</v>
      </c>
      <c r="AM85" s="2">
        <v>4.4000000000000004</v>
      </c>
      <c r="AN85" s="3">
        <v>62.578222778473091</v>
      </c>
      <c r="AR85" s="21" t="s">
        <v>2321</v>
      </c>
      <c r="AS85" s="29">
        <v>0</v>
      </c>
    </row>
    <row r="86" spans="1:45" ht="24.75" x14ac:dyDescent="0.25">
      <c r="A86" s="21" t="s">
        <v>5515</v>
      </c>
      <c r="B86" s="29">
        <v>48.613263372728618</v>
      </c>
      <c r="E86" s="21" t="s">
        <v>5515</v>
      </c>
      <c r="F86" s="25">
        <v>6</v>
      </c>
      <c r="I86" s="21" t="s">
        <v>5515</v>
      </c>
      <c r="J86" s="25">
        <v>185268</v>
      </c>
      <c r="M86" s="21" t="s">
        <v>5213</v>
      </c>
      <c r="N86" s="25">
        <v>8969.5</v>
      </c>
      <c r="V86" s="21" t="s">
        <v>472</v>
      </c>
      <c r="W86" s="25">
        <v>2</v>
      </c>
      <c r="AD86" s="21" t="s">
        <v>5515</v>
      </c>
      <c r="AE86" s="25">
        <v>68030.100000000006</v>
      </c>
      <c r="AM86" s="2">
        <v>4.2</v>
      </c>
      <c r="AN86" s="3">
        <v>74.980754426481909</v>
      </c>
      <c r="AR86" s="21" t="s">
        <v>5515</v>
      </c>
      <c r="AS86" s="29">
        <v>69.949874686716797</v>
      </c>
    </row>
    <row r="87" spans="1:45" ht="24.75" x14ac:dyDescent="0.25">
      <c r="A87" s="21" t="s">
        <v>6794</v>
      </c>
      <c r="B87" s="29">
        <v>37.546933667083856</v>
      </c>
      <c r="E87" s="21" t="s">
        <v>6794</v>
      </c>
      <c r="F87" s="25">
        <v>1</v>
      </c>
      <c r="I87" s="21" t="s">
        <v>6794</v>
      </c>
      <c r="J87" s="25">
        <v>6742</v>
      </c>
      <c r="M87" s="21" t="s">
        <v>6139</v>
      </c>
      <c r="N87" s="25">
        <v>8886.5</v>
      </c>
      <c r="V87" s="21" t="s">
        <v>698</v>
      </c>
      <c r="W87" s="25">
        <v>2</v>
      </c>
      <c r="AD87" s="21" t="s">
        <v>6794</v>
      </c>
      <c r="AE87" s="25">
        <v>3116.1</v>
      </c>
      <c r="AM87" s="2">
        <v>4.2</v>
      </c>
      <c r="AN87" s="3">
        <v>25.000625015625388</v>
      </c>
      <c r="AR87" s="21" t="s">
        <v>6794</v>
      </c>
      <c r="AS87" s="29">
        <v>37.546933667083856</v>
      </c>
    </row>
    <row r="88" spans="1:45" ht="24.75" x14ac:dyDescent="0.25">
      <c r="A88" s="21" t="s">
        <v>6189</v>
      </c>
      <c r="B88" s="29">
        <v>56.23842976518651</v>
      </c>
      <c r="E88" s="21" t="s">
        <v>6189</v>
      </c>
      <c r="F88" s="25">
        <v>4</v>
      </c>
      <c r="I88" s="21" t="s">
        <v>6189</v>
      </c>
      <c r="J88" s="25">
        <v>74480</v>
      </c>
      <c r="M88" s="21" t="s">
        <v>6060</v>
      </c>
      <c r="N88" s="25">
        <v>8610</v>
      </c>
      <c r="V88" s="21" t="s">
        <v>313</v>
      </c>
      <c r="W88" s="25">
        <v>2</v>
      </c>
      <c r="AD88" s="21" t="s">
        <v>6189</v>
      </c>
      <c r="AE88" s="25">
        <v>38097.1</v>
      </c>
      <c r="AM88" s="2">
        <v>4.3</v>
      </c>
      <c r="AN88" s="3">
        <v>31.693095877043181</v>
      </c>
      <c r="AR88" s="21" t="s">
        <v>6189</v>
      </c>
      <c r="AS88" s="29">
        <v>60.030015007503756</v>
      </c>
    </row>
    <row r="89" spans="1:45" ht="24.75" x14ac:dyDescent="0.25">
      <c r="A89" s="21" t="s">
        <v>7610</v>
      </c>
      <c r="B89" s="29">
        <v>60.004800384030723</v>
      </c>
      <c r="E89" s="21" t="s">
        <v>7610</v>
      </c>
      <c r="F89" s="25">
        <v>1</v>
      </c>
      <c r="I89" s="21" t="s">
        <v>7610</v>
      </c>
      <c r="J89" s="25">
        <v>4541</v>
      </c>
      <c r="M89" s="21" t="s">
        <v>5755</v>
      </c>
      <c r="N89" s="25">
        <v>8386.5</v>
      </c>
      <c r="V89" s="21" t="s">
        <v>2968</v>
      </c>
      <c r="W89" s="25">
        <v>2</v>
      </c>
      <c r="AD89" s="21" t="s">
        <v>7610</v>
      </c>
      <c r="AE89" s="25">
        <v>52495.8</v>
      </c>
      <c r="AM89" s="2">
        <v>4.3</v>
      </c>
      <c r="AN89" s="3">
        <v>41.417769376181475</v>
      </c>
      <c r="AR89" s="21" t="s">
        <v>7610</v>
      </c>
      <c r="AS89" s="29">
        <v>60.004800384030723</v>
      </c>
    </row>
    <row r="90" spans="1:45" ht="24.75" x14ac:dyDescent="0.25">
      <c r="A90" s="21" t="s">
        <v>2368</v>
      </c>
      <c r="B90" s="29">
        <v>42.510627656914231</v>
      </c>
      <c r="E90" s="21" t="s">
        <v>2368</v>
      </c>
      <c r="F90" s="25">
        <v>1</v>
      </c>
      <c r="I90" s="21" t="s">
        <v>2368</v>
      </c>
      <c r="J90" s="25">
        <v>282</v>
      </c>
      <c r="M90" s="21" t="s">
        <v>7068</v>
      </c>
      <c r="N90" s="25">
        <v>8281</v>
      </c>
      <c r="V90" s="21" t="s">
        <v>3962</v>
      </c>
      <c r="W90" s="25">
        <v>2</v>
      </c>
      <c r="AD90" s="21" t="s">
        <v>2368</v>
      </c>
      <c r="AE90" s="25">
        <v>15196.199999999999</v>
      </c>
      <c r="AM90" s="2">
        <v>4.5</v>
      </c>
      <c r="AN90" s="3">
        <v>80.08008008008008</v>
      </c>
      <c r="AR90" s="21" t="s">
        <v>2368</v>
      </c>
      <c r="AS90" s="29">
        <v>42.510627656914231</v>
      </c>
    </row>
    <row r="91" spans="1:45" ht="24.75" x14ac:dyDescent="0.25">
      <c r="A91" s="21" t="s">
        <v>2743</v>
      </c>
      <c r="B91" s="29">
        <v>22.885714285714286</v>
      </c>
      <c r="E91" s="21" t="s">
        <v>2743</v>
      </c>
      <c r="F91" s="25">
        <v>1</v>
      </c>
      <c r="I91" s="21" t="s">
        <v>2743</v>
      </c>
      <c r="J91" s="25">
        <v>621</v>
      </c>
      <c r="M91" s="21" t="s">
        <v>6340</v>
      </c>
      <c r="N91" s="25">
        <v>8224</v>
      </c>
      <c r="V91" s="21" t="s">
        <v>3055</v>
      </c>
      <c r="W91" s="25">
        <v>2</v>
      </c>
      <c r="AD91" s="21" t="s">
        <v>2743</v>
      </c>
      <c r="AE91" s="25">
        <v>12250</v>
      </c>
      <c r="AM91" s="2">
        <v>4.2</v>
      </c>
      <c r="AN91" s="3">
        <v>67.533766883441729</v>
      </c>
      <c r="AR91" s="21" t="s">
        <v>2743</v>
      </c>
      <c r="AS91" s="29">
        <v>22.885714285714286</v>
      </c>
    </row>
    <row r="92" spans="1:45" ht="24.75" x14ac:dyDescent="0.25">
      <c r="A92" s="21" t="s">
        <v>129</v>
      </c>
      <c r="B92" s="29">
        <v>59.701202805882538</v>
      </c>
      <c r="E92" s="21" t="s">
        <v>129</v>
      </c>
      <c r="F92" s="25">
        <v>24</v>
      </c>
      <c r="I92" s="21" t="s">
        <v>129</v>
      </c>
      <c r="J92" s="25">
        <v>1906054</v>
      </c>
      <c r="M92" s="21" t="s">
        <v>7703</v>
      </c>
      <c r="N92" s="25">
        <v>7918.5</v>
      </c>
      <c r="V92" s="21" t="s">
        <v>747</v>
      </c>
      <c r="W92" s="25">
        <v>2</v>
      </c>
      <c r="AD92" s="21" t="s">
        <v>129</v>
      </c>
      <c r="AE92" s="25">
        <v>120700.10000000002</v>
      </c>
      <c r="AM92" s="2">
        <v>3.6</v>
      </c>
      <c r="AN92" s="3">
        <v>66.375</v>
      </c>
      <c r="AR92" s="21" t="s">
        <v>129</v>
      </c>
      <c r="AS92" s="29">
        <v>88.037607521504299</v>
      </c>
    </row>
    <row r="93" spans="1:45" ht="24.75" x14ac:dyDescent="0.25">
      <c r="A93" s="21" t="s">
        <v>1333</v>
      </c>
      <c r="B93" s="29">
        <v>46.058754039652001</v>
      </c>
      <c r="E93" s="21" t="s">
        <v>1333</v>
      </c>
      <c r="F93" s="25">
        <v>3</v>
      </c>
      <c r="I93" s="21" t="s">
        <v>1333</v>
      </c>
      <c r="J93" s="25">
        <v>63611</v>
      </c>
      <c r="M93" s="21" t="s">
        <v>3777</v>
      </c>
      <c r="N93" s="25">
        <v>7912.2857142857147</v>
      </c>
      <c r="V93" s="21" t="s">
        <v>3422</v>
      </c>
      <c r="W93" s="25">
        <v>2</v>
      </c>
      <c r="AD93" s="21" t="s">
        <v>1333</v>
      </c>
      <c r="AE93" s="25">
        <v>17311.599999999999</v>
      </c>
      <c r="AM93" s="2">
        <v>4.2</v>
      </c>
      <c r="AN93" s="3">
        <v>21.875683615112973</v>
      </c>
      <c r="AR93" s="21" t="s">
        <v>1333</v>
      </c>
      <c r="AS93" s="29">
        <v>75.68784392196099</v>
      </c>
    </row>
    <row r="94" spans="1:45" ht="24.75" x14ac:dyDescent="0.25">
      <c r="A94" s="21" t="s">
        <v>1173</v>
      </c>
      <c r="B94" s="29">
        <v>50.667216358839049</v>
      </c>
      <c r="E94" s="21" t="s">
        <v>1173</v>
      </c>
      <c r="F94" s="25">
        <v>2</v>
      </c>
      <c r="I94" s="21" t="s">
        <v>1173</v>
      </c>
      <c r="J94" s="25">
        <v>73834</v>
      </c>
      <c r="M94" s="21" t="s">
        <v>9644</v>
      </c>
      <c r="N94" s="25">
        <v>7876.333333333333</v>
      </c>
      <c r="V94" s="21" t="s">
        <v>303</v>
      </c>
      <c r="W94" s="25">
        <v>2</v>
      </c>
      <c r="AD94" s="21" t="s">
        <v>1173</v>
      </c>
      <c r="AE94" s="25">
        <v>8463.6</v>
      </c>
      <c r="AM94" s="2">
        <v>4.2</v>
      </c>
      <c r="AN94" s="3">
        <v>57.224606580829764</v>
      </c>
      <c r="AR94" s="21" t="s">
        <v>1173</v>
      </c>
      <c r="AS94" s="29">
        <v>59.25</v>
      </c>
    </row>
    <row r="95" spans="1:45" ht="24.75" x14ac:dyDescent="0.25">
      <c r="A95" s="21" t="s">
        <v>2130</v>
      </c>
      <c r="B95" s="29">
        <v>49.811320754716981</v>
      </c>
      <c r="E95" s="21" t="s">
        <v>2130</v>
      </c>
      <c r="F95" s="25">
        <v>1</v>
      </c>
      <c r="I95" s="21" t="s">
        <v>2130</v>
      </c>
      <c r="J95" s="25">
        <v>12091</v>
      </c>
      <c r="M95" s="21" t="s">
        <v>6211</v>
      </c>
      <c r="N95" s="25">
        <v>7758</v>
      </c>
      <c r="V95" s="21" t="s">
        <v>3608</v>
      </c>
      <c r="W95" s="25">
        <v>2</v>
      </c>
      <c r="AD95" s="21" t="s">
        <v>2130</v>
      </c>
      <c r="AE95" s="25">
        <v>3498.0000000000005</v>
      </c>
      <c r="AM95" s="2">
        <v>4.0999999999999996</v>
      </c>
      <c r="AN95" s="3">
        <v>80.08008008008008</v>
      </c>
      <c r="AR95" s="21" t="s">
        <v>2130</v>
      </c>
      <c r="AS95" s="29">
        <v>49.811320754716981</v>
      </c>
    </row>
    <row r="96" spans="1:45" ht="24.75" x14ac:dyDescent="0.25">
      <c r="A96" s="21" t="s">
        <v>462</v>
      </c>
      <c r="B96" s="29">
        <v>59.499614192584829</v>
      </c>
      <c r="E96" s="21" t="s">
        <v>462</v>
      </c>
      <c r="F96" s="25">
        <v>49</v>
      </c>
      <c r="I96" s="21" t="s">
        <v>462</v>
      </c>
      <c r="J96" s="25">
        <v>34485</v>
      </c>
      <c r="M96" s="21" t="s">
        <v>5347</v>
      </c>
      <c r="N96" s="25">
        <v>7751.666666666667</v>
      </c>
      <c r="V96" s="21" t="s">
        <v>3694</v>
      </c>
      <c r="W96" s="25">
        <v>2</v>
      </c>
      <c r="AD96" s="21" t="s">
        <v>462</v>
      </c>
      <c r="AE96" s="25">
        <v>216308.00000000006</v>
      </c>
      <c r="AM96" s="2">
        <v>4.2</v>
      </c>
      <c r="AN96" s="3">
        <v>53.671627226152715</v>
      </c>
      <c r="AR96" s="21" t="s">
        <v>462</v>
      </c>
      <c r="AS96" s="29">
        <v>83.041520760380195</v>
      </c>
    </row>
    <row r="97" spans="1:45" ht="24.75" x14ac:dyDescent="0.25">
      <c r="A97" s="21" t="s">
        <v>643</v>
      </c>
      <c r="B97" s="29">
        <v>51.124612107664774</v>
      </c>
      <c r="E97" s="21" t="s">
        <v>643</v>
      </c>
      <c r="F97" s="25">
        <v>6</v>
      </c>
      <c r="I97" s="21" t="s">
        <v>643</v>
      </c>
      <c r="J97" s="25">
        <v>7210</v>
      </c>
      <c r="M97" s="21" t="s">
        <v>4876</v>
      </c>
      <c r="N97" s="25">
        <v>7655.5</v>
      </c>
      <c r="V97" s="21" t="s">
        <v>4424</v>
      </c>
      <c r="W97" s="25">
        <v>2</v>
      </c>
      <c r="AD97" s="21" t="s">
        <v>643</v>
      </c>
      <c r="AE97" s="25">
        <v>43827.700000000004</v>
      </c>
      <c r="AM97" s="2">
        <v>3.7</v>
      </c>
      <c r="AN97" s="3">
        <v>16.905444126074499</v>
      </c>
      <c r="AR97" s="21" t="s">
        <v>643</v>
      </c>
      <c r="AS97" s="29">
        <v>75.939849624060145</v>
      </c>
    </row>
    <row r="98" spans="1:45" ht="24.75" x14ac:dyDescent="0.25">
      <c r="A98" s="21" t="s">
        <v>2357</v>
      </c>
      <c r="B98" s="29">
        <v>35.806451612903231</v>
      </c>
      <c r="E98" s="21" t="s">
        <v>2357</v>
      </c>
      <c r="F98" s="25">
        <v>1</v>
      </c>
      <c r="I98" s="21" t="s">
        <v>2357</v>
      </c>
      <c r="J98" s="25">
        <v>897</v>
      </c>
      <c r="M98" s="21" t="s">
        <v>8585</v>
      </c>
      <c r="N98" s="25">
        <v>7560.3</v>
      </c>
      <c r="V98" s="21" t="s">
        <v>3866</v>
      </c>
      <c r="W98" s="25">
        <v>2</v>
      </c>
      <c r="AD98" s="21" t="s">
        <v>2357</v>
      </c>
      <c r="AE98" s="25">
        <v>12400</v>
      </c>
      <c r="AM98" s="2">
        <v>3.8</v>
      </c>
      <c r="AN98" s="3">
        <v>68.836045056320401</v>
      </c>
      <c r="AR98" s="21" t="s">
        <v>2357</v>
      </c>
      <c r="AS98" s="29">
        <v>35.806451612903231</v>
      </c>
    </row>
    <row r="99" spans="1:45" ht="24.75" x14ac:dyDescent="0.25">
      <c r="A99" s="21" t="s">
        <v>1404</v>
      </c>
      <c r="B99" s="29">
        <v>42.425712346943392</v>
      </c>
      <c r="E99" s="21" t="s">
        <v>1404</v>
      </c>
      <c r="F99" s="25">
        <v>3</v>
      </c>
      <c r="I99" s="21" t="s">
        <v>1404</v>
      </c>
      <c r="J99" s="25">
        <v>10514</v>
      </c>
      <c r="M99" s="21" t="s">
        <v>10358</v>
      </c>
      <c r="N99" s="25">
        <v>7444.333333333333</v>
      </c>
      <c r="V99" s="21" t="s">
        <v>123</v>
      </c>
      <c r="W99" s="25">
        <v>2</v>
      </c>
      <c r="AD99" s="21" t="s">
        <v>1404</v>
      </c>
      <c r="AE99" s="25">
        <v>232371</v>
      </c>
      <c r="AM99" s="2">
        <v>3.7</v>
      </c>
      <c r="AN99" s="3">
        <v>65.465465465465471</v>
      </c>
      <c r="AR99" s="21" t="s">
        <v>1404</v>
      </c>
      <c r="AS99" s="29">
        <v>51.591695501730108</v>
      </c>
    </row>
    <row r="100" spans="1:45" ht="24.75" x14ac:dyDescent="0.25">
      <c r="A100" s="21" t="s">
        <v>1985</v>
      </c>
      <c r="B100" s="29">
        <v>51.268110550005126</v>
      </c>
      <c r="E100" s="21" t="s">
        <v>1985</v>
      </c>
      <c r="F100" s="25">
        <v>3</v>
      </c>
      <c r="I100" s="21" t="s">
        <v>1985</v>
      </c>
      <c r="J100" s="25">
        <v>11237</v>
      </c>
      <c r="M100" s="21" t="s">
        <v>8420</v>
      </c>
      <c r="N100" s="25">
        <v>7333</v>
      </c>
      <c r="V100" s="21" t="s">
        <v>184</v>
      </c>
      <c r="W100" s="25">
        <v>2</v>
      </c>
      <c r="AD100" s="21" t="s">
        <v>1985</v>
      </c>
      <c r="AE100" s="25">
        <v>30287.199999999997</v>
      </c>
      <c r="AM100" s="2">
        <v>4.5</v>
      </c>
      <c r="AN100" s="3">
        <v>42.127435492364398</v>
      </c>
      <c r="AR100" s="21" t="s">
        <v>1985</v>
      </c>
      <c r="AS100" s="29">
        <v>60.113092648977819</v>
      </c>
    </row>
    <row r="101" spans="1:45" ht="24.75" x14ac:dyDescent="0.25">
      <c r="A101" s="21" t="s">
        <v>169</v>
      </c>
      <c r="B101" s="29">
        <v>38.277059893606925</v>
      </c>
      <c r="E101" s="21" t="s">
        <v>169</v>
      </c>
      <c r="F101" s="25">
        <v>63</v>
      </c>
      <c r="I101" s="21" t="s">
        <v>169</v>
      </c>
      <c r="J101" s="25">
        <v>760279</v>
      </c>
      <c r="M101" s="21" t="s">
        <v>4450</v>
      </c>
      <c r="N101" s="25">
        <v>7307</v>
      </c>
      <c r="V101" s="21" t="s">
        <v>587</v>
      </c>
      <c r="W101" s="25">
        <v>2</v>
      </c>
      <c r="AD101" s="21" t="s">
        <v>169</v>
      </c>
      <c r="AE101" s="25">
        <v>10727506.5</v>
      </c>
      <c r="AM101" s="2">
        <v>4.0999999999999996</v>
      </c>
      <c r="AN101" s="3">
        <v>52.034689793195469</v>
      </c>
      <c r="AR101" s="21" t="s">
        <v>169</v>
      </c>
      <c r="AS101" s="29">
        <v>64.824136818328498</v>
      </c>
    </row>
    <row r="102" spans="1:45" ht="24.75" x14ac:dyDescent="0.25">
      <c r="A102" s="21" t="s">
        <v>508</v>
      </c>
      <c r="B102" s="29">
        <v>52.140728172015372</v>
      </c>
      <c r="E102" s="21" t="s">
        <v>508</v>
      </c>
      <c r="F102" s="25">
        <v>6</v>
      </c>
      <c r="I102" s="21" t="s">
        <v>508</v>
      </c>
      <c r="J102" s="25">
        <v>14176</v>
      </c>
      <c r="M102" s="21" t="s">
        <v>10409</v>
      </c>
      <c r="N102" s="25">
        <v>7249.5</v>
      </c>
      <c r="V102" s="21" t="s">
        <v>10155</v>
      </c>
      <c r="W102" s="25">
        <v>1</v>
      </c>
      <c r="AD102" s="21" t="s">
        <v>508</v>
      </c>
      <c r="AE102" s="25">
        <v>372611</v>
      </c>
      <c r="AM102" s="2">
        <v>4.3</v>
      </c>
      <c r="AN102" s="3">
        <v>76.717811874583049</v>
      </c>
      <c r="AR102" s="21" t="s">
        <v>508</v>
      </c>
      <c r="AS102" s="29">
        <v>63.05</v>
      </c>
    </row>
    <row r="103" spans="1:45" ht="24.75" x14ac:dyDescent="0.25">
      <c r="A103" s="21" t="s">
        <v>3151</v>
      </c>
      <c r="B103" s="29">
        <v>60.214291329849118</v>
      </c>
      <c r="E103" s="21" t="s">
        <v>3151</v>
      </c>
      <c r="F103" s="25">
        <v>3</v>
      </c>
      <c r="I103" s="21" t="s">
        <v>3151</v>
      </c>
      <c r="J103" s="25">
        <v>68679</v>
      </c>
      <c r="M103" s="21" t="s">
        <v>3162</v>
      </c>
      <c r="N103" s="25">
        <v>7226.625</v>
      </c>
      <c r="V103" s="21" t="s">
        <v>5611</v>
      </c>
      <c r="W103" s="25">
        <v>1</v>
      </c>
      <c r="AD103" s="21" t="s">
        <v>3151</v>
      </c>
      <c r="AE103" s="25">
        <v>15888.1</v>
      </c>
      <c r="AM103" s="2">
        <v>4.3</v>
      </c>
      <c r="AN103" s="3">
        <v>53.067993366500829</v>
      </c>
      <c r="AR103" s="21" t="s">
        <v>3151</v>
      </c>
      <c r="AS103" s="29">
        <v>75.537768884442229</v>
      </c>
    </row>
    <row r="104" spans="1:45" ht="24.75" x14ac:dyDescent="0.25">
      <c r="A104" s="21" t="s">
        <v>3275</v>
      </c>
      <c r="B104" s="29">
        <v>72.031740248173122</v>
      </c>
      <c r="E104" s="21" t="s">
        <v>3275</v>
      </c>
      <c r="F104" s="25">
        <v>2</v>
      </c>
      <c r="I104" s="21" t="s">
        <v>3275</v>
      </c>
      <c r="J104" s="25">
        <v>19156</v>
      </c>
      <c r="M104" s="21" t="s">
        <v>7571</v>
      </c>
      <c r="N104" s="25">
        <v>7222</v>
      </c>
      <c r="V104" s="21" t="s">
        <v>6576</v>
      </c>
      <c r="W104" s="25">
        <v>1</v>
      </c>
      <c r="AD104" s="21" t="s">
        <v>3275</v>
      </c>
      <c r="AE104" s="25">
        <v>4224.3</v>
      </c>
      <c r="AM104" s="2">
        <v>4</v>
      </c>
      <c r="AN104" s="3">
        <v>66.740823136818676</v>
      </c>
      <c r="AR104" s="21" t="s">
        <v>3275</v>
      </c>
      <c r="AS104" s="29">
        <v>72.144288577154313</v>
      </c>
    </row>
    <row r="105" spans="1:45" ht="24.75" x14ac:dyDescent="0.25">
      <c r="A105" s="21" t="s">
        <v>3973</v>
      </c>
      <c r="B105" s="29">
        <v>70.759189526688175</v>
      </c>
      <c r="E105" s="21" t="s">
        <v>3973</v>
      </c>
      <c r="F105" s="25">
        <v>4</v>
      </c>
      <c r="I105" s="21" t="s">
        <v>3973</v>
      </c>
      <c r="J105" s="25">
        <v>10641</v>
      </c>
      <c r="M105" s="21" t="s">
        <v>9458</v>
      </c>
      <c r="N105" s="25">
        <v>7174.666666666667</v>
      </c>
      <c r="V105" s="21" t="s">
        <v>9590</v>
      </c>
      <c r="W105" s="25">
        <v>1</v>
      </c>
      <c r="AD105" s="21" t="s">
        <v>3973</v>
      </c>
      <c r="AE105" s="25">
        <v>32803.199999999997</v>
      </c>
      <c r="AM105" s="2">
        <v>4.2</v>
      </c>
      <c r="AN105" s="3">
        <v>26.667555585186175</v>
      </c>
      <c r="AR105" s="21" t="s">
        <v>3973</v>
      </c>
      <c r="AS105" s="29">
        <v>89.520800421274359</v>
      </c>
    </row>
    <row r="106" spans="1:45" ht="24.75" x14ac:dyDescent="0.25">
      <c r="A106" s="21" t="s">
        <v>3107</v>
      </c>
      <c r="B106" s="29">
        <v>57.902860793482887</v>
      </c>
      <c r="E106" s="21" t="s">
        <v>3107</v>
      </c>
      <c r="F106" s="25">
        <v>5</v>
      </c>
      <c r="I106" s="21" t="s">
        <v>3107</v>
      </c>
      <c r="J106" s="25">
        <v>73435</v>
      </c>
      <c r="M106" s="21" t="s">
        <v>5623</v>
      </c>
      <c r="N106" s="25">
        <v>7130.25</v>
      </c>
      <c r="V106" s="21" t="s">
        <v>4369</v>
      </c>
      <c r="W106" s="25">
        <v>1</v>
      </c>
      <c r="AD106" s="21" t="s">
        <v>3107</v>
      </c>
      <c r="AE106" s="25">
        <v>25099.100000000002</v>
      </c>
      <c r="AM106" s="2">
        <v>4.2</v>
      </c>
      <c r="AN106" s="3">
        <v>65.06506506506507</v>
      </c>
      <c r="AR106" s="21" t="s">
        <v>3107</v>
      </c>
      <c r="AS106" s="29">
        <v>73.133179368745189</v>
      </c>
    </row>
    <row r="107" spans="1:45" ht="24.75" x14ac:dyDescent="0.25">
      <c r="A107" s="21" t="s">
        <v>2979</v>
      </c>
      <c r="B107" s="29">
        <v>37.822915064759293</v>
      </c>
      <c r="E107" s="21" t="s">
        <v>2979</v>
      </c>
      <c r="F107" s="25">
        <v>12</v>
      </c>
      <c r="I107" s="21" t="s">
        <v>2979</v>
      </c>
      <c r="J107" s="25">
        <v>688810</v>
      </c>
      <c r="M107" s="21" t="s">
        <v>9061</v>
      </c>
      <c r="N107" s="25">
        <v>7014.090909090909</v>
      </c>
      <c r="V107" s="21" t="s">
        <v>2793</v>
      </c>
      <c r="W107" s="25">
        <v>1</v>
      </c>
      <c r="AD107" s="21" t="s">
        <v>2979</v>
      </c>
      <c r="AE107" s="25">
        <v>124680.49999999999</v>
      </c>
      <c r="AM107" s="2">
        <v>4.3</v>
      </c>
      <c r="AN107" s="3">
        <v>60.06006006006006</v>
      </c>
      <c r="AR107" s="21" t="s">
        <v>2979</v>
      </c>
      <c r="AS107" s="29">
        <v>63.985594237695075</v>
      </c>
    </row>
    <row r="108" spans="1:45" ht="24.75" x14ac:dyDescent="0.25">
      <c r="A108" s="21" t="s">
        <v>3162</v>
      </c>
      <c r="B108" s="29">
        <v>51.385179293818837</v>
      </c>
      <c r="E108" s="21" t="s">
        <v>3162</v>
      </c>
      <c r="F108" s="25">
        <v>16</v>
      </c>
      <c r="I108" s="21" t="s">
        <v>3162</v>
      </c>
      <c r="J108" s="25">
        <v>115626</v>
      </c>
      <c r="M108" s="21" t="s">
        <v>6794</v>
      </c>
      <c r="N108" s="25">
        <v>6742</v>
      </c>
      <c r="V108" s="21" t="s">
        <v>8029</v>
      </c>
      <c r="W108" s="25">
        <v>1</v>
      </c>
      <c r="AD108" s="21" t="s">
        <v>3162</v>
      </c>
      <c r="AE108" s="25">
        <v>79983.500000000015</v>
      </c>
      <c r="AM108" s="2">
        <v>4.2</v>
      </c>
      <c r="AN108" s="3">
        <v>65.434949961508849</v>
      </c>
      <c r="AR108" s="21" t="s">
        <v>3162</v>
      </c>
      <c r="AS108" s="29">
        <v>81.892629663330297</v>
      </c>
    </row>
    <row r="109" spans="1:45" ht="24.75" x14ac:dyDescent="0.25">
      <c r="A109" s="21" t="s">
        <v>3638</v>
      </c>
      <c r="B109" s="29">
        <v>73.298704432275926</v>
      </c>
      <c r="E109" s="21" t="s">
        <v>3638</v>
      </c>
      <c r="F109" s="25">
        <v>5</v>
      </c>
      <c r="I109" s="21" t="s">
        <v>3638</v>
      </c>
      <c r="J109" s="25">
        <v>17845</v>
      </c>
      <c r="M109" s="21" t="s">
        <v>10094</v>
      </c>
      <c r="N109" s="25">
        <v>6509.083333333333</v>
      </c>
      <c r="V109" s="21" t="s">
        <v>6272</v>
      </c>
      <c r="W109" s="25">
        <v>1</v>
      </c>
      <c r="AD109" s="21" t="s">
        <v>3638</v>
      </c>
      <c r="AE109" s="25">
        <v>8739.2000000000007</v>
      </c>
      <c r="AM109" s="2">
        <v>4.3</v>
      </c>
      <c r="AN109" s="3">
        <v>70.070070070070074</v>
      </c>
      <c r="AR109" s="21" t="s">
        <v>3638</v>
      </c>
      <c r="AS109" s="29">
        <v>84.168336673346687</v>
      </c>
    </row>
    <row r="110" spans="1:45" ht="24.75" x14ac:dyDescent="0.25">
      <c r="A110" s="21" t="s">
        <v>4611</v>
      </c>
      <c r="B110" s="29">
        <v>90.090090090090087</v>
      </c>
      <c r="E110" s="21" t="s">
        <v>4611</v>
      </c>
      <c r="F110" s="25">
        <v>1</v>
      </c>
      <c r="I110" s="21" t="s">
        <v>4611</v>
      </c>
      <c r="J110" s="25">
        <v>305</v>
      </c>
      <c r="M110" s="21" t="s">
        <v>4573</v>
      </c>
      <c r="N110" s="25">
        <v>6491</v>
      </c>
      <c r="V110" s="21" t="s">
        <v>4435</v>
      </c>
      <c r="W110" s="25">
        <v>1</v>
      </c>
      <c r="AD110" s="21" t="s">
        <v>4611</v>
      </c>
      <c r="AE110" s="25">
        <v>4395.6000000000004</v>
      </c>
      <c r="AM110" s="2">
        <v>4.3</v>
      </c>
      <c r="AN110" s="3">
        <v>41.54</v>
      </c>
      <c r="AR110" s="21" t="s">
        <v>4611</v>
      </c>
      <c r="AS110" s="29">
        <v>90.090090090090087</v>
      </c>
    </row>
    <row r="111" spans="1:45" ht="24.75" x14ac:dyDescent="0.25">
      <c r="A111" s="21" t="s">
        <v>3777</v>
      </c>
      <c r="B111" s="29">
        <v>66.684840342524495</v>
      </c>
      <c r="E111" s="21" t="s">
        <v>3777</v>
      </c>
      <c r="F111" s="25">
        <v>7</v>
      </c>
      <c r="I111" s="21" t="s">
        <v>3777</v>
      </c>
      <c r="J111" s="25">
        <v>55386</v>
      </c>
      <c r="M111" s="21" t="s">
        <v>7026</v>
      </c>
      <c r="N111" s="25">
        <v>6273.5</v>
      </c>
      <c r="V111" s="21" t="s">
        <v>6421</v>
      </c>
      <c r="W111" s="25">
        <v>1</v>
      </c>
      <c r="AD111" s="21" t="s">
        <v>3777</v>
      </c>
      <c r="AE111" s="25">
        <v>55138.69999999999</v>
      </c>
      <c r="AM111" s="2">
        <v>3.9</v>
      </c>
      <c r="AN111" s="3">
        <v>87.625</v>
      </c>
      <c r="AR111" s="21" t="s">
        <v>3777</v>
      </c>
      <c r="AS111" s="29">
        <v>75.062552126772303</v>
      </c>
    </row>
    <row r="112" spans="1:45" ht="24.75" x14ac:dyDescent="0.25">
      <c r="A112" s="21" t="s">
        <v>3940</v>
      </c>
      <c r="B112" s="29">
        <v>74.298943493256303</v>
      </c>
      <c r="E112" s="21" t="s">
        <v>3940</v>
      </c>
      <c r="F112" s="25">
        <v>2</v>
      </c>
      <c r="I112" s="21" t="s">
        <v>3940</v>
      </c>
      <c r="J112" s="25">
        <v>4709</v>
      </c>
      <c r="M112" s="21" t="s">
        <v>8721</v>
      </c>
      <c r="N112" s="25">
        <v>6249.695652173913</v>
      </c>
      <c r="V112" s="21" t="s">
        <v>11245</v>
      </c>
      <c r="W112" s="25">
        <v>1</v>
      </c>
      <c r="AD112" s="21" t="s">
        <v>3940</v>
      </c>
      <c r="AE112" s="25">
        <v>11482.2</v>
      </c>
      <c r="AM112" s="2">
        <v>4.0999999999999996</v>
      </c>
      <c r="AN112" s="3">
        <v>63.05</v>
      </c>
      <c r="AR112" s="21" t="s">
        <v>3940</v>
      </c>
      <c r="AS112" s="29">
        <v>74.874874874874877</v>
      </c>
    </row>
    <row r="113" spans="1:45" ht="24.75" x14ac:dyDescent="0.25">
      <c r="A113" s="21" t="s">
        <v>4329</v>
      </c>
      <c r="B113" s="29">
        <v>65.5327663831916</v>
      </c>
      <c r="E113" s="21" t="s">
        <v>4329</v>
      </c>
      <c r="F113" s="25">
        <v>1</v>
      </c>
      <c r="I113" s="21" t="s">
        <v>4329</v>
      </c>
      <c r="J113" s="25">
        <v>1193</v>
      </c>
      <c r="M113" s="21" t="s">
        <v>7943</v>
      </c>
      <c r="N113" s="25">
        <v>6183</v>
      </c>
      <c r="V113" s="21" t="s">
        <v>12131</v>
      </c>
      <c r="W113" s="25">
        <v>1</v>
      </c>
      <c r="AD113" s="21" t="s">
        <v>4329</v>
      </c>
      <c r="AE113" s="25">
        <v>8595.6999999999989</v>
      </c>
      <c r="AM113" s="2">
        <v>4.3</v>
      </c>
      <c r="AN113" s="3">
        <v>72.662662662662655</v>
      </c>
      <c r="AR113" s="21" t="s">
        <v>4329</v>
      </c>
      <c r="AS113" s="29">
        <v>65.5327663831916</v>
      </c>
    </row>
    <row r="114" spans="1:45" ht="24.75" x14ac:dyDescent="0.25">
      <c r="A114" s="21" t="s">
        <v>4767</v>
      </c>
      <c r="B114" s="29">
        <v>82.164328657314627</v>
      </c>
      <c r="E114" s="21" t="s">
        <v>4767</v>
      </c>
      <c r="F114" s="25">
        <v>1</v>
      </c>
      <c r="I114" s="21" t="s">
        <v>4767</v>
      </c>
      <c r="J114" s="25">
        <v>9340</v>
      </c>
      <c r="M114" s="21" t="s">
        <v>8219</v>
      </c>
      <c r="N114" s="25">
        <v>5985</v>
      </c>
      <c r="V114" s="21" t="s">
        <v>12201</v>
      </c>
      <c r="W114" s="25">
        <v>1</v>
      </c>
      <c r="AD114" s="21" t="s">
        <v>4767</v>
      </c>
      <c r="AE114" s="25">
        <v>2045.8999999999999</v>
      </c>
      <c r="AM114" s="2">
        <v>4.3</v>
      </c>
      <c r="AN114" s="3">
        <v>33.347228011671532</v>
      </c>
      <c r="AR114" s="21" t="s">
        <v>4767</v>
      </c>
      <c r="AS114" s="29">
        <v>82.164328657314627</v>
      </c>
    </row>
    <row r="115" spans="1:45" ht="24.75" x14ac:dyDescent="0.25">
      <c r="A115" s="21" t="s">
        <v>6526</v>
      </c>
      <c r="B115" s="29">
        <v>51.387696709585114</v>
      </c>
      <c r="E115" s="21" t="s">
        <v>6526</v>
      </c>
      <c r="F115" s="25">
        <v>1</v>
      </c>
      <c r="I115" s="21" t="s">
        <v>6526</v>
      </c>
      <c r="J115" s="25">
        <v>14371</v>
      </c>
      <c r="M115" s="21" t="s">
        <v>5262</v>
      </c>
      <c r="N115" s="25">
        <v>5899.75</v>
      </c>
      <c r="V115" s="21" t="s">
        <v>9346</v>
      </c>
      <c r="W115" s="25">
        <v>1</v>
      </c>
      <c r="AD115" s="21" t="s">
        <v>6526</v>
      </c>
      <c r="AE115" s="25">
        <v>14329.499999999998</v>
      </c>
      <c r="AM115" s="2">
        <v>4.0999999999999996</v>
      </c>
      <c r="AN115" s="3">
        <v>60.06006006006006</v>
      </c>
      <c r="AR115" s="21" t="s">
        <v>6526</v>
      </c>
      <c r="AS115" s="29">
        <v>51.387696709585114</v>
      </c>
    </row>
    <row r="116" spans="1:45" ht="24.75" x14ac:dyDescent="0.25">
      <c r="A116" s="21" t="s">
        <v>3433</v>
      </c>
      <c r="B116" s="29">
        <v>65.458249908295073</v>
      </c>
      <c r="E116" s="21" t="s">
        <v>3433</v>
      </c>
      <c r="F116" s="25">
        <v>5</v>
      </c>
      <c r="I116" s="21" t="s">
        <v>3433</v>
      </c>
      <c r="J116" s="25">
        <v>21814</v>
      </c>
      <c r="M116" s="21" t="s">
        <v>12763</v>
      </c>
      <c r="N116" s="25">
        <v>5873</v>
      </c>
      <c r="V116" s="21" t="s">
        <v>757</v>
      </c>
      <c r="W116" s="25">
        <v>1</v>
      </c>
      <c r="AD116" s="21" t="s">
        <v>3433</v>
      </c>
      <c r="AE116" s="25">
        <v>58518.7</v>
      </c>
      <c r="AM116" s="2">
        <v>4.5</v>
      </c>
      <c r="AN116" s="3">
        <v>80.040020010004994</v>
      </c>
      <c r="AR116" s="21" t="s">
        <v>3433</v>
      </c>
      <c r="AS116" s="29">
        <v>80.040020010004994</v>
      </c>
    </row>
    <row r="117" spans="1:45" ht="24.75" x14ac:dyDescent="0.25">
      <c r="A117" s="21" t="s">
        <v>3345</v>
      </c>
      <c r="B117" s="29">
        <v>66.291432145090681</v>
      </c>
      <c r="E117" s="21" t="s">
        <v>3345</v>
      </c>
      <c r="F117" s="25">
        <v>1</v>
      </c>
      <c r="I117" s="21" t="s">
        <v>3345</v>
      </c>
      <c r="J117" s="25">
        <v>14648</v>
      </c>
      <c r="M117" s="21" t="s">
        <v>8773</v>
      </c>
      <c r="N117" s="25">
        <v>5631.5</v>
      </c>
      <c r="V117" s="21" t="s">
        <v>11125</v>
      </c>
      <c r="W117" s="25">
        <v>1</v>
      </c>
      <c r="AD117" s="21" t="s">
        <v>3345</v>
      </c>
      <c r="AE117" s="25">
        <v>6076.2</v>
      </c>
      <c r="AM117" s="2">
        <v>4.0999999999999996</v>
      </c>
      <c r="AN117" s="3">
        <v>47.368421052631575</v>
      </c>
      <c r="AR117" s="21" t="s">
        <v>3345</v>
      </c>
      <c r="AS117" s="29">
        <v>66.291432145090681</v>
      </c>
    </row>
    <row r="118" spans="1:45" ht="24.75" x14ac:dyDescent="0.25">
      <c r="A118" s="21" t="s">
        <v>3495</v>
      </c>
      <c r="B118" s="29">
        <v>76.43184397275499</v>
      </c>
      <c r="E118" s="21" t="s">
        <v>3495</v>
      </c>
      <c r="F118" s="25">
        <v>10</v>
      </c>
      <c r="I118" s="21" t="s">
        <v>3495</v>
      </c>
      <c r="J118" s="25">
        <v>131497</v>
      </c>
      <c r="M118" s="21" t="s">
        <v>5996</v>
      </c>
      <c r="N118" s="25">
        <v>5584</v>
      </c>
      <c r="V118" s="21" t="s">
        <v>2015</v>
      </c>
      <c r="W118" s="25">
        <v>1</v>
      </c>
      <c r="AD118" s="21" t="s">
        <v>3495</v>
      </c>
      <c r="AE118" s="25">
        <v>34208.400000000009</v>
      </c>
      <c r="AM118" s="2">
        <v>3.6</v>
      </c>
      <c r="AN118" s="3">
        <v>35.017508754377189</v>
      </c>
      <c r="AR118" s="21" t="s">
        <v>3495</v>
      </c>
      <c r="AS118" s="29">
        <v>85.14190317195326</v>
      </c>
    </row>
    <row r="119" spans="1:45" ht="24.75" x14ac:dyDescent="0.25">
      <c r="A119" s="21" t="s">
        <v>3867</v>
      </c>
      <c r="B119" s="29">
        <v>64.649185874980262</v>
      </c>
      <c r="E119" s="21" t="s">
        <v>3867</v>
      </c>
      <c r="F119" s="25">
        <v>8</v>
      </c>
      <c r="I119" s="21" t="s">
        <v>3867</v>
      </c>
      <c r="J119" s="25">
        <v>93214</v>
      </c>
      <c r="M119" s="21" t="s">
        <v>6908</v>
      </c>
      <c r="N119" s="25">
        <v>5513.8</v>
      </c>
      <c r="V119" s="21" t="s">
        <v>12412</v>
      </c>
      <c r="W119" s="25">
        <v>1</v>
      </c>
      <c r="AD119" s="21" t="s">
        <v>3867</v>
      </c>
      <c r="AE119" s="25">
        <v>151166.79999999999</v>
      </c>
      <c r="AM119" s="2">
        <v>3.5</v>
      </c>
      <c r="AN119" s="3">
        <v>65.265265265265256</v>
      </c>
      <c r="AR119" s="21" t="s">
        <v>3867</v>
      </c>
      <c r="AS119" s="29">
        <v>66.244374062343724</v>
      </c>
    </row>
    <row r="120" spans="1:45" ht="24.75" x14ac:dyDescent="0.25">
      <c r="A120" s="21" t="s">
        <v>3045</v>
      </c>
      <c r="B120" s="29">
        <v>18.576450812184774</v>
      </c>
      <c r="E120" s="21" t="s">
        <v>3045</v>
      </c>
      <c r="F120" s="25">
        <v>9</v>
      </c>
      <c r="I120" s="21" t="s">
        <v>3045</v>
      </c>
      <c r="J120" s="25">
        <v>550259</v>
      </c>
      <c r="M120" s="21" t="s">
        <v>8897</v>
      </c>
      <c r="N120" s="25">
        <v>5501.416666666667</v>
      </c>
      <c r="V120" s="21" t="s">
        <v>4688</v>
      </c>
      <c r="W120" s="25">
        <v>1</v>
      </c>
      <c r="AD120" s="21" t="s">
        <v>3045</v>
      </c>
      <c r="AE120" s="25">
        <v>74412.800000000003</v>
      </c>
      <c r="AM120" s="2">
        <v>4</v>
      </c>
      <c r="AN120" s="3">
        <v>85.085085085085083</v>
      </c>
      <c r="AR120" s="21" t="s">
        <v>3045</v>
      </c>
      <c r="AS120" s="29">
        <v>28.307227778826196</v>
      </c>
    </row>
    <row r="121" spans="1:45" ht="24.75" x14ac:dyDescent="0.25">
      <c r="A121" s="21" t="s">
        <v>2990</v>
      </c>
      <c r="B121" s="29">
        <v>23.272299232059453</v>
      </c>
      <c r="E121" s="21" t="s">
        <v>2990</v>
      </c>
      <c r="F121" s="25">
        <v>68</v>
      </c>
      <c r="I121" s="21" t="s">
        <v>2990</v>
      </c>
      <c r="J121" s="25">
        <v>2493269</v>
      </c>
      <c r="M121" s="21" t="s">
        <v>9944</v>
      </c>
      <c r="N121" s="25">
        <v>5456</v>
      </c>
      <c r="V121" s="21" t="s">
        <v>6636</v>
      </c>
      <c r="W121" s="25">
        <v>1</v>
      </c>
      <c r="AD121" s="21" t="s">
        <v>2990</v>
      </c>
      <c r="AE121" s="25">
        <v>5777731.0000000009</v>
      </c>
      <c r="AM121" s="2">
        <v>3.8</v>
      </c>
      <c r="AN121" s="3">
        <v>74.638487208008897</v>
      </c>
      <c r="AR121" s="21" t="s">
        <v>2990</v>
      </c>
      <c r="AS121" s="29">
        <v>49.345991279883734</v>
      </c>
    </row>
    <row r="122" spans="1:45" ht="24.75" x14ac:dyDescent="0.25">
      <c r="A122" s="21" t="s">
        <v>8113</v>
      </c>
      <c r="B122" s="29">
        <v>14.009339559706472</v>
      </c>
      <c r="E122" s="21" t="s">
        <v>8113</v>
      </c>
      <c r="F122" s="25">
        <v>1</v>
      </c>
      <c r="I122" s="21" t="s">
        <v>8113</v>
      </c>
      <c r="J122" s="25">
        <v>20668</v>
      </c>
      <c r="M122" s="21" t="s">
        <v>8938</v>
      </c>
      <c r="N122" s="25">
        <v>5338.333333333333</v>
      </c>
      <c r="V122" s="21" t="s">
        <v>7691</v>
      </c>
      <c r="W122" s="25">
        <v>1</v>
      </c>
      <c r="AD122" s="21" t="s">
        <v>8113</v>
      </c>
      <c r="AE122" s="25">
        <v>6745.5</v>
      </c>
      <c r="AM122" s="2">
        <v>4.4000000000000004</v>
      </c>
      <c r="AN122" s="3">
        <v>20.010005002501249</v>
      </c>
      <c r="AR122" s="21" t="s">
        <v>8113</v>
      </c>
      <c r="AS122" s="29">
        <v>14.009339559706472</v>
      </c>
    </row>
    <row r="123" spans="1:45" ht="24.75" x14ac:dyDescent="0.25">
      <c r="A123" s="21" t="s">
        <v>2948</v>
      </c>
      <c r="B123" s="29">
        <v>69.869267896331763</v>
      </c>
      <c r="E123" s="21" t="s">
        <v>2948</v>
      </c>
      <c r="F123" s="25">
        <v>76</v>
      </c>
      <c r="I123" s="21" t="s">
        <v>2948</v>
      </c>
      <c r="J123" s="25">
        <v>1644476</v>
      </c>
      <c r="M123" s="21" t="s">
        <v>8762</v>
      </c>
      <c r="N123" s="25">
        <v>5266.5384615384619</v>
      </c>
      <c r="V123" s="21" t="s">
        <v>11295</v>
      </c>
      <c r="W123" s="25">
        <v>1</v>
      </c>
      <c r="AD123" s="21" t="s">
        <v>2948</v>
      </c>
      <c r="AE123" s="25">
        <v>2664241.4999999991</v>
      </c>
      <c r="AM123" s="2">
        <v>3.7</v>
      </c>
      <c r="AN123" s="3">
        <v>62.515628907226805</v>
      </c>
      <c r="AR123" s="21" t="s">
        <v>2948</v>
      </c>
      <c r="AS123" s="29">
        <v>91.004550227511373</v>
      </c>
    </row>
    <row r="124" spans="1:45" ht="24.75" x14ac:dyDescent="0.25">
      <c r="A124" s="21" t="s">
        <v>10831</v>
      </c>
      <c r="B124" s="29">
        <v>52.684210526315788</v>
      </c>
      <c r="E124" s="21" t="s">
        <v>10831</v>
      </c>
      <c r="F124" s="25">
        <v>1</v>
      </c>
      <c r="I124" s="21" t="s">
        <v>10831</v>
      </c>
      <c r="J124" s="25">
        <v>3663</v>
      </c>
      <c r="M124" s="21" t="s">
        <v>7113</v>
      </c>
      <c r="N124" s="25">
        <v>5036</v>
      </c>
      <c r="V124" s="21" t="s">
        <v>4294</v>
      </c>
      <c r="W124" s="25">
        <v>1</v>
      </c>
      <c r="AD124" s="21" t="s">
        <v>10831</v>
      </c>
      <c r="AE124" s="25">
        <v>7600</v>
      </c>
      <c r="AM124" s="2">
        <v>4.3</v>
      </c>
      <c r="AN124" s="3">
        <v>46.87792987061691</v>
      </c>
      <c r="AR124" s="21" t="s">
        <v>10831</v>
      </c>
      <c r="AS124" s="29">
        <v>52.684210526315788</v>
      </c>
    </row>
    <row r="125" spans="1:45" ht="24.75" x14ac:dyDescent="0.25">
      <c r="A125" s="21" t="s">
        <v>7113</v>
      </c>
      <c r="B125" s="29">
        <v>0</v>
      </c>
      <c r="E125" s="21" t="s">
        <v>7113</v>
      </c>
      <c r="F125" s="25">
        <v>1</v>
      </c>
      <c r="I125" s="21" t="s">
        <v>7113</v>
      </c>
      <c r="J125" s="25">
        <v>5036</v>
      </c>
      <c r="M125" s="21" t="s">
        <v>6103</v>
      </c>
      <c r="N125" s="25">
        <v>4987.8</v>
      </c>
      <c r="V125" s="21" t="s">
        <v>5541</v>
      </c>
      <c r="W125" s="25">
        <v>1</v>
      </c>
      <c r="AD125" s="21" t="s">
        <v>7113</v>
      </c>
      <c r="AE125" s="25">
        <v>425.7</v>
      </c>
      <c r="AM125" s="2">
        <v>4.0999999999999996</v>
      </c>
      <c r="AN125" s="3">
        <v>53.345187819515452</v>
      </c>
      <c r="AR125" s="21" t="s">
        <v>7113</v>
      </c>
      <c r="AS125" s="29">
        <v>0</v>
      </c>
    </row>
    <row r="126" spans="1:45" ht="24.75" x14ac:dyDescent="0.25">
      <c r="A126" s="21" t="s">
        <v>7472</v>
      </c>
      <c r="B126" s="29">
        <v>10</v>
      </c>
      <c r="E126" s="21" t="s">
        <v>7472</v>
      </c>
      <c r="F126" s="25">
        <v>1</v>
      </c>
      <c r="I126" s="21" t="s">
        <v>7472</v>
      </c>
      <c r="J126" s="25">
        <v>10718</v>
      </c>
      <c r="M126" s="21" t="s">
        <v>5829</v>
      </c>
      <c r="N126" s="25">
        <v>4933.3999999999996</v>
      </c>
      <c r="V126" s="21" t="s">
        <v>5165</v>
      </c>
      <c r="W126" s="25">
        <v>1</v>
      </c>
      <c r="AD126" s="21" t="s">
        <v>7472</v>
      </c>
      <c r="AE126" s="25">
        <v>440.00000000000006</v>
      </c>
      <c r="AM126" s="2">
        <v>4.2</v>
      </c>
      <c r="AN126" s="3">
        <v>26.667259272428279</v>
      </c>
      <c r="AR126" s="21" t="s">
        <v>7472</v>
      </c>
      <c r="AS126" s="29">
        <v>10</v>
      </c>
    </row>
    <row r="127" spans="1:45" ht="24.75" x14ac:dyDescent="0.25">
      <c r="A127" s="21" t="s">
        <v>8231</v>
      </c>
      <c r="B127" s="29">
        <v>0</v>
      </c>
      <c r="E127" s="21" t="s">
        <v>8231</v>
      </c>
      <c r="F127" s="25">
        <v>1</v>
      </c>
      <c r="I127" s="21" t="s">
        <v>8231</v>
      </c>
      <c r="J127" s="25">
        <v>9427</v>
      </c>
      <c r="M127" s="21" t="s">
        <v>5766</v>
      </c>
      <c r="N127" s="25">
        <v>4875</v>
      </c>
      <c r="V127" s="21" t="s">
        <v>946</v>
      </c>
      <c r="W127" s="25">
        <v>1</v>
      </c>
      <c r="AD127" s="21" t="s">
        <v>8231</v>
      </c>
      <c r="AE127" s="25">
        <v>1035</v>
      </c>
      <c r="AM127" s="2">
        <v>4.0999999999999996</v>
      </c>
      <c r="AN127" s="3">
        <v>53</v>
      </c>
      <c r="AR127" s="21" t="s">
        <v>8231</v>
      </c>
      <c r="AS127" s="29">
        <v>0</v>
      </c>
    </row>
    <row r="128" spans="1:45" ht="24.75" x14ac:dyDescent="0.25">
      <c r="A128" s="21" t="s">
        <v>5347</v>
      </c>
      <c r="B128" s="29">
        <v>9.3848631239935596</v>
      </c>
      <c r="E128" s="21" t="s">
        <v>5347</v>
      </c>
      <c r="F128" s="25">
        <v>3</v>
      </c>
      <c r="I128" s="21" t="s">
        <v>5347</v>
      </c>
      <c r="J128" s="25">
        <v>23255</v>
      </c>
      <c r="M128" s="21" t="s">
        <v>9243</v>
      </c>
      <c r="N128" s="25">
        <v>4851</v>
      </c>
      <c r="V128" s="21" t="s">
        <v>1522</v>
      </c>
      <c r="W128" s="25">
        <v>1</v>
      </c>
      <c r="AD128" s="21" t="s">
        <v>5347</v>
      </c>
      <c r="AE128" s="25">
        <v>3397</v>
      </c>
      <c r="AM128" s="2">
        <v>4.3</v>
      </c>
      <c r="AN128" s="3">
        <v>61.512605042016808</v>
      </c>
      <c r="AR128" s="21" t="s">
        <v>5347</v>
      </c>
      <c r="AS128" s="29">
        <v>15.111111111111111</v>
      </c>
    </row>
    <row r="129" spans="1:45" ht="24.75" x14ac:dyDescent="0.25">
      <c r="A129" s="21" t="s">
        <v>5069</v>
      </c>
      <c r="B129" s="29">
        <v>21.212121212121211</v>
      </c>
      <c r="E129" s="21" t="s">
        <v>5069</v>
      </c>
      <c r="F129" s="25">
        <v>1</v>
      </c>
      <c r="I129" s="21" t="s">
        <v>5069</v>
      </c>
      <c r="J129" s="25">
        <v>14778</v>
      </c>
      <c r="M129" s="21" t="s">
        <v>8409</v>
      </c>
      <c r="N129" s="25">
        <v>4798</v>
      </c>
      <c r="V129" s="21" t="s">
        <v>2443</v>
      </c>
      <c r="W129" s="25">
        <v>1</v>
      </c>
      <c r="AD129" s="21" t="s">
        <v>5069</v>
      </c>
      <c r="AE129" s="25">
        <v>643.5</v>
      </c>
      <c r="AM129" s="2">
        <v>4.2</v>
      </c>
      <c r="AN129" s="3">
        <v>64.276527331189712</v>
      </c>
      <c r="AR129" s="21" t="s">
        <v>5069</v>
      </c>
      <c r="AS129" s="29">
        <v>21.212121212121211</v>
      </c>
    </row>
    <row r="130" spans="1:45" ht="24.75" x14ac:dyDescent="0.25">
      <c r="A130" s="21" t="s">
        <v>11907</v>
      </c>
      <c r="B130" s="29">
        <v>43.426766679826294</v>
      </c>
      <c r="E130" s="21" t="s">
        <v>11907</v>
      </c>
      <c r="F130" s="25">
        <v>1</v>
      </c>
      <c r="I130" s="21" t="s">
        <v>11907</v>
      </c>
      <c r="J130" s="25">
        <v>3231</v>
      </c>
      <c r="M130" s="21" t="s">
        <v>10266</v>
      </c>
      <c r="N130" s="25">
        <v>4762.5</v>
      </c>
      <c r="V130" s="21" t="s">
        <v>12924</v>
      </c>
      <c r="W130" s="25">
        <v>1</v>
      </c>
      <c r="AD130" s="21" t="s">
        <v>11907</v>
      </c>
      <c r="AE130" s="25">
        <v>326757</v>
      </c>
      <c r="AM130" s="2">
        <v>4.2</v>
      </c>
      <c r="AN130" s="3">
        <v>41.736227045075125</v>
      </c>
      <c r="AR130" s="21" t="s">
        <v>11907</v>
      </c>
      <c r="AS130" s="29">
        <v>43.426766679826294</v>
      </c>
    </row>
    <row r="131" spans="1:45" ht="24.75" x14ac:dyDescent="0.25">
      <c r="A131" s="21" t="s">
        <v>10083</v>
      </c>
      <c r="B131" s="29">
        <v>41.090700405790351</v>
      </c>
      <c r="E131" s="21" t="s">
        <v>10083</v>
      </c>
      <c r="F131" s="25">
        <v>4</v>
      </c>
      <c r="I131" s="21" t="s">
        <v>10083</v>
      </c>
      <c r="J131" s="25">
        <v>14069</v>
      </c>
      <c r="M131" s="21" t="s">
        <v>11406</v>
      </c>
      <c r="N131" s="25">
        <v>4570</v>
      </c>
      <c r="V131" s="21" t="s">
        <v>3746</v>
      </c>
      <c r="W131" s="25">
        <v>1</v>
      </c>
      <c r="AD131" s="21" t="s">
        <v>10083</v>
      </c>
      <c r="AE131" s="25">
        <v>469938.9</v>
      </c>
      <c r="AM131" s="2">
        <v>4.4000000000000004</v>
      </c>
      <c r="AN131" s="3">
        <v>59.25</v>
      </c>
      <c r="AR131" s="21" t="s">
        <v>10083</v>
      </c>
      <c r="AS131" s="29">
        <v>75.959933222036724</v>
      </c>
    </row>
    <row r="132" spans="1:45" ht="24.75" x14ac:dyDescent="0.25">
      <c r="A132" s="21" t="s">
        <v>9295</v>
      </c>
      <c r="B132" s="29">
        <v>38.165377918802704</v>
      </c>
      <c r="E132" s="21" t="s">
        <v>9295</v>
      </c>
      <c r="F132" s="25">
        <v>11</v>
      </c>
      <c r="I132" s="21" t="s">
        <v>9295</v>
      </c>
      <c r="J132" s="25">
        <v>110015</v>
      </c>
      <c r="M132" s="21" t="s">
        <v>7610</v>
      </c>
      <c r="N132" s="25">
        <v>4541</v>
      </c>
      <c r="V132" s="21" t="s">
        <v>2623</v>
      </c>
      <c r="W132" s="25">
        <v>1</v>
      </c>
      <c r="AD132" s="21" t="s">
        <v>9295</v>
      </c>
      <c r="AE132" s="25">
        <v>152278.1</v>
      </c>
      <c r="AM132" s="2">
        <v>4.3</v>
      </c>
      <c r="AN132" s="3">
        <v>31.411831951986279</v>
      </c>
      <c r="AR132" s="21" t="s">
        <v>9295</v>
      </c>
      <c r="AS132" s="29">
        <v>58.136125654450268</v>
      </c>
    </row>
    <row r="133" spans="1:45" ht="24.75" x14ac:dyDescent="0.25">
      <c r="A133" s="21" t="s">
        <v>9591</v>
      </c>
      <c r="B133" s="29">
        <v>24.742822094185229</v>
      </c>
      <c r="E133" s="21" t="s">
        <v>9591</v>
      </c>
      <c r="F133" s="25">
        <v>3</v>
      </c>
      <c r="I133" s="21" t="s">
        <v>9591</v>
      </c>
      <c r="J133" s="25">
        <v>28831</v>
      </c>
      <c r="M133" s="21" t="s">
        <v>8688</v>
      </c>
      <c r="N133" s="25">
        <v>4528.3157894736842</v>
      </c>
      <c r="V133" s="21" t="s">
        <v>3145</v>
      </c>
      <c r="W133" s="25">
        <v>1</v>
      </c>
      <c r="AD133" s="21" t="s">
        <v>9591</v>
      </c>
      <c r="AE133" s="25">
        <v>23581</v>
      </c>
      <c r="AM133" s="2">
        <v>4.3</v>
      </c>
      <c r="AN133" s="3">
        <v>60.06006006006006</v>
      </c>
      <c r="AR133" s="21" t="s">
        <v>9591</v>
      </c>
      <c r="AS133" s="29">
        <v>32.95302013422819</v>
      </c>
    </row>
    <row r="134" spans="1:45" x14ac:dyDescent="0.25">
      <c r="A134" s="21" t="s">
        <v>12763</v>
      </c>
      <c r="B134" s="29">
        <v>39.913939393939394</v>
      </c>
      <c r="E134" s="21" t="s">
        <v>12763</v>
      </c>
      <c r="F134" s="25">
        <v>1</v>
      </c>
      <c r="I134" s="21" t="s">
        <v>12763</v>
      </c>
      <c r="J134" s="25">
        <v>5873</v>
      </c>
      <c r="M134" s="21" t="s">
        <v>7974</v>
      </c>
      <c r="N134" s="25">
        <v>4426</v>
      </c>
      <c r="V134" s="21" t="s">
        <v>7450</v>
      </c>
      <c r="W134" s="25">
        <v>1</v>
      </c>
      <c r="AD134" s="21" t="s">
        <v>12763</v>
      </c>
      <c r="AE134" s="25">
        <v>13529.999999999998</v>
      </c>
      <c r="AM134" s="2">
        <v>4</v>
      </c>
      <c r="AN134" s="3">
        <v>73.133179368745189</v>
      </c>
      <c r="AR134" s="21" t="s">
        <v>12763</v>
      </c>
      <c r="AS134" s="29">
        <v>39.913939393939394</v>
      </c>
    </row>
    <row r="135" spans="1:45" ht="24.75" x14ac:dyDescent="0.25">
      <c r="A135" s="21" t="s">
        <v>10993</v>
      </c>
      <c r="B135" s="29">
        <v>42.18121693121693</v>
      </c>
      <c r="E135" s="21" t="s">
        <v>10993</v>
      </c>
      <c r="F135" s="25">
        <v>2</v>
      </c>
      <c r="I135" s="21" t="s">
        <v>10993</v>
      </c>
      <c r="J135" s="25">
        <v>4767</v>
      </c>
      <c r="M135" s="21" t="s">
        <v>9695</v>
      </c>
      <c r="N135" s="25">
        <v>4399</v>
      </c>
      <c r="V135" s="21" t="s">
        <v>3135</v>
      </c>
      <c r="W135" s="25">
        <v>1</v>
      </c>
      <c r="AD135" s="21" t="s">
        <v>10993</v>
      </c>
      <c r="AE135" s="25">
        <v>22602</v>
      </c>
      <c r="AM135" s="2">
        <v>3.9</v>
      </c>
      <c r="AN135" s="3">
        <v>40.133779264214049</v>
      </c>
      <c r="AR135" s="21" t="s">
        <v>10993</v>
      </c>
      <c r="AS135" s="29">
        <v>42.88095238095238</v>
      </c>
    </row>
    <row r="136" spans="1:45" ht="24.75" x14ac:dyDescent="0.25">
      <c r="A136" s="21" t="s">
        <v>11105</v>
      </c>
      <c r="B136" s="29">
        <v>39.153633783236678</v>
      </c>
      <c r="E136" s="21" t="s">
        <v>11105</v>
      </c>
      <c r="F136" s="25">
        <v>3</v>
      </c>
      <c r="I136" s="21" t="s">
        <v>11105</v>
      </c>
      <c r="J136" s="25">
        <v>4353</v>
      </c>
      <c r="M136" s="21" t="s">
        <v>3433</v>
      </c>
      <c r="N136" s="25">
        <v>4362.8</v>
      </c>
      <c r="V136" s="21" t="s">
        <v>5494</v>
      </c>
      <c r="W136" s="25">
        <v>1</v>
      </c>
      <c r="AD136" s="21" t="s">
        <v>11105</v>
      </c>
      <c r="AE136" s="25">
        <v>42012.1</v>
      </c>
      <c r="AM136" s="2">
        <v>4.2</v>
      </c>
      <c r="AN136" s="3">
        <v>54.066666666666663</v>
      </c>
      <c r="AR136" s="21" t="s">
        <v>11105</v>
      </c>
      <c r="AS136" s="29">
        <v>43.26608035868253</v>
      </c>
    </row>
    <row r="137" spans="1:45" ht="24.75" x14ac:dyDescent="0.25">
      <c r="A137" s="21" t="s">
        <v>12594</v>
      </c>
      <c r="B137" s="29">
        <v>58.639053254437869</v>
      </c>
      <c r="E137" s="21" t="s">
        <v>12594</v>
      </c>
      <c r="F137" s="25">
        <v>1</v>
      </c>
      <c r="I137" s="21" t="s">
        <v>12594</v>
      </c>
      <c r="J137" s="25">
        <v>3524</v>
      </c>
      <c r="M137" s="21" t="s">
        <v>5058</v>
      </c>
      <c r="N137" s="25">
        <v>4210</v>
      </c>
      <c r="V137" s="21" t="s">
        <v>1730</v>
      </c>
      <c r="W137" s="25">
        <v>1</v>
      </c>
      <c r="AD137" s="21" t="s">
        <v>12594</v>
      </c>
      <c r="AE137" s="25">
        <v>6928.9999999999991</v>
      </c>
      <c r="AM137" s="2">
        <v>4.3</v>
      </c>
      <c r="AN137" s="3">
        <v>38.007601520304064</v>
      </c>
      <c r="AR137" s="21" t="s">
        <v>12594</v>
      </c>
      <c r="AS137" s="29">
        <v>58.639053254437869</v>
      </c>
    </row>
    <row r="138" spans="1:45" ht="24.75" x14ac:dyDescent="0.25">
      <c r="A138" s="21" t="s">
        <v>8732</v>
      </c>
      <c r="B138" s="29">
        <v>51.619043503107363</v>
      </c>
      <c r="E138" s="21" t="s">
        <v>8732</v>
      </c>
      <c r="F138" s="25">
        <v>2</v>
      </c>
      <c r="I138" s="21" t="s">
        <v>8732</v>
      </c>
      <c r="J138" s="25">
        <v>4850</v>
      </c>
      <c r="M138" s="21" t="s">
        <v>6314</v>
      </c>
      <c r="N138" s="25">
        <v>4084.5</v>
      </c>
      <c r="V138" s="21" t="s">
        <v>809</v>
      </c>
      <c r="W138" s="25">
        <v>1</v>
      </c>
      <c r="AD138" s="21" t="s">
        <v>8732</v>
      </c>
      <c r="AE138" s="25">
        <v>74996</v>
      </c>
      <c r="AM138" s="2">
        <v>3.9</v>
      </c>
      <c r="AN138" s="3">
        <v>73.254564983888287</v>
      </c>
      <c r="AR138" s="21" t="s">
        <v>8732</v>
      </c>
      <c r="AS138" s="29">
        <v>53.218087006214731</v>
      </c>
    </row>
    <row r="139" spans="1:45" ht="24.75" x14ac:dyDescent="0.25">
      <c r="A139" s="21" t="s">
        <v>8552</v>
      </c>
      <c r="B139" s="29">
        <v>35.989288859919739</v>
      </c>
      <c r="E139" s="21" t="s">
        <v>8552</v>
      </c>
      <c r="F139" s="25">
        <v>20</v>
      </c>
      <c r="I139" s="21" t="s">
        <v>8552</v>
      </c>
      <c r="J139" s="25">
        <v>26811</v>
      </c>
      <c r="M139" s="21" t="s">
        <v>8298</v>
      </c>
      <c r="N139" s="25">
        <v>4062.5</v>
      </c>
      <c r="V139" s="21" t="s">
        <v>2056</v>
      </c>
      <c r="W139" s="25">
        <v>1</v>
      </c>
      <c r="AD139" s="21" t="s">
        <v>8552</v>
      </c>
      <c r="AE139" s="25">
        <v>261584.69999999995</v>
      </c>
      <c r="AM139" s="2">
        <v>4.5999999999999996</v>
      </c>
      <c r="AN139" s="3">
        <v>58.357649020425171</v>
      </c>
      <c r="AR139" s="21" t="s">
        <v>8552</v>
      </c>
      <c r="AS139" s="29">
        <v>59.82905982905983</v>
      </c>
    </row>
    <row r="140" spans="1:45" ht="24.75" x14ac:dyDescent="0.25">
      <c r="A140" s="21" t="s">
        <v>8563</v>
      </c>
      <c r="B140" s="29">
        <v>42.486653240366422</v>
      </c>
      <c r="E140" s="21" t="s">
        <v>8563</v>
      </c>
      <c r="F140" s="25">
        <v>20</v>
      </c>
      <c r="I140" s="21" t="s">
        <v>8563</v>
      </c>
      <c r="J140" s="25">
        <v>35746</v>
      </c>
      <c r="M140" s="21" t="s">
        <v>5358</v>
      </c>
      <c r="N140" s="25">
        <v>4026.5</v>
      </c>
      <c r="V140" s="21" t="s">
        <v>3604</v>
      </c>
      <c r="W140" s="25">
        <v>1</v>
      </c>
      <c r="AD140" s="21" t="s">
        <v>8563</v>
      </c>
      <c r="AE140" s="25">
        <v>333141.8</v>
      </c>
      <c r="AM140" s="2">
        <v>3.9</v>
      </c>
      <c r="AN140" s="3">
        <v>0</v>
      </c>
      <c r="AR140" s="21" t="s">
        <v>8563</v>
      </c>
      <c r="AS140" s="29">
        <v>66.722240746915645</v>
      </c>
    </row>
    <row r="141" spans="1:45" ht="24.75" x14ac:dyDescent="0.25">
      <c r="A141" s="21" t="s">
        <v>9397</v>
      </c>
      <c r="B141" s="29">
        <v>29.522099866028128</v>
      </c>
      <c r="E141" s="21" t="s">
        <v>9397</v>
      </c>
      <c r="F141" s="25">
        <v>2</v>
      </c>
      <c r="I141" s="21" t="s">
        <v>9397</v>
      </c>
      <c r="J141" s="25">
        <v>1127</v>
      </c>
      <c r="M141" s="21" t="s">
        <v>11427</v>
      </c>
      <c r="N141" s="25">
        <v>3917</v>
      </c>
      <c r="V141" s="21" t="s">
        <v>407</v>
      </c>
      <c r="W141" s="25">
        <v>1</v>
      </c>
      <c r="AD141" s="21" t="s">
        <v>9397</v>
      </c>
      <c r="AE141" s="25">
        <v>20060.8</v>
      </c>
      <c r="AM141" s="2">
        <v>4.3</v>
      </c>
      <c r="AN141" s="3">
        <v>50.071530758226032</v>
      </c>
      <c r="AR141" s="21" t="s">
        <v>9397</v>
      </c>
      <c r="AS141" s="29">
        <v>45.011252813203299</v>
      </c>
    </row>
    <row r="142" spans="1:45" ht="24.75" x14ac:dyDescent="0.25">
      <c r="A142" s="21" t="s">
        <v>9479</v>
      </c>
      <c r="B142" s="29">
        <v>27.204697476436607</v>
      </c>
      <c r="E142" s="21" t="s">
        <v>9479</v>
      </c>
      <c r="F142" s="25">
        <v>2</v>
      </c>
      <c r="I142" s="21" t="s">
        <v>9479</v>
      </c>
      <c r="J142" s="25">
        <v>2026</v>
      </c>
      <c r="M142" s="21" t="s">
        <v>3519</v>
      </c>
      <c r="N142" s="25">
        <v>3847.6666666666665</v>
      </c>
      <c r="V142" s="21" t="s">
        <v>7204</v>
      </c>
      <c r="W142" s="25">
        <v>1</v>
      </c>
      <c r="AD142" s="21" t="s">
        <v>9479</v>
      </c>
      <c r="AE142" s="25">
        <v>22450</v>
      </c>
      <c r="AM142" s="2">
        <v>4.0999999999999996</v>
      </c>
      <c r="AN142" s="3">
        <v>63.694267515923563</v>
      </c>
      <c r="AR142" s="21" t="s">
        <v>9479</v>
      </c>
      <c r="AS142" s="29">
        <v>27.954545454545453</v>
      </c>
    </row>
    <row r="143" spans="1:45" ht="24.75" x14ac:dyDescent="0.25">
      <c r="A143" s="21" t="s">
        <v>8844</v>
      </c>
      <c r="B143" s="29">
        <v>31.975663894376844</v>
      </c>
      <c r="E143" s="21" t="s">
        <v>8844</v>
      </c>
      <c r="F143" s="25">
        <v>9</v>
      </c>
      <c r="I143" s="21" t="s">
        <v>8844</v>
      </c>
      <c r="J143" s="25">
        <v>94827</v>
      </c>
      <c r="M143" s="21" t="s">
        <v>10115</v>
      </c>
      <c r="N143" s="25">
        <v>3846</v>
      </c>
      <c r="V143" s="21" t="s">
        <v>4027</v>
      </c>
      <c r="W143" s="25">
        <v>1</v>
      </c>
      <c r="AD143" s="21" t="s">
        <v>8844</v>
      </c>
      <c r="AE143" s="25">
        <v>43457</v>
      </c>
      <c r="AM143" s="2">
        <v>4.4000000000000004</v>
      </c>
      <c r="AN143" s="3">
        <v>43.347782594198065</v>
      </c>
      <c r="AR143" s="21" t="s">
        <v>8844</v>
      </c>
      <c r="AS143" s="29">
        <v>57.171428571428571</v>
      </c>
    </row>
    <row r="144" spans="1:45" ht="24.75" x14ac:dyDescent="0.25">
      <c r="A144" s="21" t="s">
        <v>8721</v>
      </c>
      <c r="B144" s="29">
        <v>47.974003816556795</v>
      </c>
      <c r="E144" s="21" t="s">
        <v>8721</v>
      </c>
      <c r="F144" s="25">
        <v>23</v>
      </c>
      <c r="I144" s="21" t="s">
        <v>8721</v>
      </c>
      <c r="J144" s="25">
        <v>143743</v>
      </c>
      <c r="M144" s="21" t="s">
        <v>10962</v>
      </c>
      <c r="N144" s="25">
        <v>3815</v>
      </c>
      <c r="V144" s="21" t="s">
        <v>5121</v>
      </c>
      <c r="W144" s="25">
        <v>1</v>
      </c>
      <c r="AD144" s="21" t="s">
        <v>8721</v>
      </c>
      <c r="AE144" s="25">
        <v>425130.1</v>
      </c>
      <c r="AM144" s="2">
        <v>3.2</v>
      </c>
      <c r="AN144" s="3">
        <v>40.400363967242946</v>
      </c>
      <c r="AR144" s="21" t="s">
        <v>8721</v>
      </c>
      <c r="AS144" s="29">
        <v>71.014202840568117</v>
      </c>
    </row>
    <row r="145" spans="1:45" ht="24.75" x14ac:dyDescent="0.25">
      <c r="A145" s="21" t="s">
        <v>8773</v>
      </c>
      <c r="B145" s="29">
        <v>45.027565413806535</v>
      </c>
      <c r="E145" s="21" t="s">
        <v>8773</v>
      </c>
      <c r="F145" s="25">
        <v>12</v>
      </c>
      <c r="I145" s="21" t="s">
        <v>8773</v>
      </c>
      <c r="J145" s="25">
        <v>67578</v>
      </c>
      <c r="M145" s="21" t="s">
        <v>12121</v>
      </c>
      <c r="N145" s="25">
        <v>3790.3333333333335</v>
      </c>
      <c r="V145" s="21" t="s">
        <v>2927</v>
      </c>
      <c r="W145" s="25">
        <v>1</v>
      </c>
      <c r="AD145" s="21" t="s">
        <v>8773</v>
      </c>
      <c r="AE145" s="25">
        <v>584604.9</v>
      </c>
      <c r="AM145" s="2">
        <v>4.2</v>
      </c>
      <c r="AN145" s="3">
        <v>44.062733383121731</v>
      </c>
      <c r="AR145" s="21" t="s">
        <v>8773</v>
      </c>
      <c r="AS145" s="29">
        <v>58.74918140144073</v>
      </c>
    </row>
    <row r="146" spans="1:45" ht="24.75" x14ac:dyDescent="0.25">
      <c r="A146" s="21" t="s">
        <v>10327</v>
      </c>
      <c r="B146" s="29">
        <v>47.037864909833445</v>
      </c>
      <c r="E146" s="21" t="s">
        <v>10327</v>
      </c>
      <c r="F146" s="25">
        <v>2</v>
      </c>
      <c r="I146" s="21" t="s">
        <v>10327</v>
      </c>
      <c r="J146" s="25">
        <v>2949</v>
      </c>
      <c r="M146" s="21" t="s">
        <v>1985</v>
      </c>
      <c r="N146" s="25">
        <v>3745.6666666666665</v>
      </c>
      <c r="V146" s="21" t="s">
        <v>6844</v>
      </c>
      <c r="W146" s="25">
        <v>1</v>
      </c>
      <c r="AD146" s="21" t="s">
        <v>10327</v>
      </c>
      <c r="AE146" s="25">
        <v>2071.6999999999998</v>
      </c>
      <c r="AM146" s="2">
        <v>4.2</v>
      </c>
      <c r="AN146" s="3">
        <v>23.078698361412417</v>
      </c>
      <c r="AR146" s="21" t="s">
        <v>10327</v>
      </c>
      <c r="AS146" s="29">
        <v>57.286432160804026</v>
      </c>
    </row>
    <row r="147" spans="1:45" ht="24.75" x14ac:dyDescent="0.25">
      <c r="A147" s="21" t="s">
        <v>10115</v>
      </c>
      <c r="B147" s="29">
        <v>59.949937421777221</v>
      </c>
      <c r="E147" s="21" t="s">
        <v>10115</v>
      </c>
      <c r="F147" s="25">
        <v>1</v>
      </c>
      <c r="I147" s="21" t="s">
        <v>10115</v>
      </c>
      <c r="J147" s="25">
        <v>3846</v>
      </c>
      <c r="M147" s="21" t="s">
        <v>9284</v>
      </c>
      <c r="N147" s="25">
        <v>3718.4285714285716</v>
      </c>
      <c r="V147" s="21" t="s">
        <v>1203</v>
      </c>
      <c r="W147" s="25">
        <v>1</v>
      </c>
      <c r="AD147" s="21" t="s">
        <v>10115</v>
      </c>
      <c r="AE147" s="25">
        <v>3355.8</v>
      </c>
      <c r="AM147" s="2">
        <v>3.7</v>
      </c>
      <c r="AN147" s="3">
        <v>60.921843687374754</v>
      </c>
      <c r="AR147" s="21" t="s">
        <v>10115</v>
      </c>
      <c r="AS147" s="29">
        <v>59.949937421777221</v>
      </c>
    </row>
    <row r="148" spans="1:45" ht="24.75" x14ac:dyDescent="0.25">
      <c r="A148" s="21" t="s">
        <v>8886</v>
      </c>
      <c r="B148" s="29">
        <v>44.817772596015317</v>
      </c>
      <c r="E148" s="21" t="s">
        <v>8886</v>
      </c>
      <c r="F148" s="25">
        <v>13</v>
      </c>
      <c r="I148" s="21" t="s">
        <v>8886</v>
      </c>
      <c r="J148" s="25">
        <v>46970</v>
      </c>
      <c r="M148" s="21" t="s">
        <v>10831</v>
      </c>
      <c r="N148" s="25">
        <v>3663</v>
      </c>
      <c r="V148" s="21" t="s">
        <v>4595</v>
      </c>
      <c r="W148" s="25">
        <v>1</v>
      </c>
      <c r="AD148" s="21" t="s">
        <v>8886</v>
      </c>
      <c r="AE148" s="25">
        <v>39876.699999999997</v>
      </c>
      <c r="AM148" s="2">
        <v>4.5</v>
      </c>
      <c r="AN148" s="3">
        <v>52.428571428571423</v>
      </c>
      <c r="AR148" s="21" t="s">
        <v>8886</v>
      </c>
      <c r="AS148" s="29">
        <v>68.061874431301177</v>
      </c>
    </row>
    <row r="149" spans="1:45" ht="24.75" x14ac:dyDescent="0.25">
      <c r="A149" s="21" t="s">
        <v>8606</v>
      </c>
      <c r="B149" s="29">
        <v>59.797979797979792</v>
      </c>
      <c r="E149" s="21" t="s">
        <v>8606</v>
      </c>
      <c r="F149" s="25">
        <v>1</v>
      </c>
      <c r="I149" s="21" t="s">
        <v>8606</v>
      </c>
      <c r="J149" s="25">
        <v>270563</v>
      </c>
      <c r="M149" s="21" t="s">
        <v>8886</v>
      </c>
      <c r="N149" s="25">
        <v>3613.0769230769229</v>
      </c>
      <c r="V149" s="21" t="s">
        <v>3810</v>
      </c>
      <c r="W149" s="25">
        <v>1</v>
      </c>
      <c r="AD149" s="21" t="s">
        <v>8606</v>
      </c>
      <c r="AE149" s="25">
        <v>2029.4999999999998</v>
      </c>
      <c r="AM149" s="2">
        <v>4.2</v>
      </c>
      <c r="AN149" s="3">
        <v>44.493882091212456</v>
      </c>
      <c r="AR149" s="21" t="s">
        <v>8606</v>
      </c>
      <c r="AS149" s="29">
        <v>59.797979797979792</v>
      </c>
    </row>
    <row r="150" spans="1:45" ht="24.75" x14ac:dyDescent="0.25">
      <c r="A150" s="21" t="s">
        <v>9520</v>
      </c>
      <c r="B150" s="29">
        <v>51.102204408817627</v>
      </c>
      <c r="E150" s="21" t="s">
        <v>9520</v>
      </c>
      <c r="F150" s="25">
        <v>1</v>
      </c>
      <c r="I150" s="21" t="s">
        <v>9520</v>
      </c>
      <c r="J150" s="25">
        <v>478</v>
      </c>
      <c r="M150" s="21" t="s">
        <v>3638</v>
      </c>
      <c r="N150" s="25">
        <v>3569</v>
      </c>
      <c r="V150" s="21" t="s">
        <v>6380</v>
      </c>
      <c r="W150" s="25">
        <v>1</v>
      </c>
      <c r="AD150" s="21" t="s">
        <v>9520</v>
      </c>
      <c r="AE150" s="25">
        <v>1646.6999999999998</v>
      </c>
      <c r="AM150" s="2">
        <v>4.2</v>
      </c>
      <c r="AN150" s="3">
        <v>30.550918196994992</v>
      </c>
      <c r="AR150" s="21" t="s">
        <v>9520</v>
      </c>
      <c r="AS150" s="29">
        <v>51.102204408817627</v>
      </c>
    </row>
    <row r="151" spans="1:45" ht="24.75" x14ac:dyDescent="0.25">
      <c r="A151" s="21" t="s">
        <v>12121</v>
      </c>
      <c r="B151" s="29">
        <v>56.510093784771897</v>
      </c>
      <c r="E151" s="21" t="s">
        <v>12121</v>
      </c>
      <c r="F151" s="25">
        <v>3</v>
      </c>
      <c r="I151" s="21" t="s">
        <v>12121</v>
      </c>
      <c r="J151" s="25">
        <v>11371</v>
      </c>
      <c r="M151" s="21" t="s">
        <v>7932</v>
      </c>
      <c r="N151" s="25">
        <v>3530</v>
      </c>
      <c r="V151" s="21" t="s">
        <v>7640</v>
      </c>
      <c r="W151" s="25">
        <v>1</v>
      </c>
      <c r="AD151" s="21" t="s">
        <v>12121</v>
      </c>
      <c r="AE151" s="25">
        <v>6125.7</v>
      </c>
      <c r="AM151" s="2">
        <v>4.2</v>
      </c>
      <c r="AN151" s="3">
        <v>47.353361945636621</v>
      </c>
      <c r="AR151" s="21" t="s">
        <v>12121</v>
      </c>
      <c r="AS151" s="29">
        <v>60.085836909871247</v>
      </c>
    </row>
    <row r="152" spans="1:45" ht="24.75" x14ac:dyDescent="0.25">
      <c r="A152" s="21" t="s">
        <v>12362</v>
      </c>
      <c r="B152" s="29">
        <v>26.733333333333331</v>
      </c>
      <c r="E152" s="21" t="s">
        <v>12362</v>
      </c>
      <c r="F152" s="25">
        <v>1</v>
      </c>
      <c r="I152" s="21" t="s">
        <v>12362</v>
      </c>
      <c r="J152" s="25">
        <v>1065</v>
      </c>
      <c r="M152" s="21" t="s">
        <v>12594</v>
      </c>
      <c r="N152" s="25">
        <v>3524</v>
      </c>
      <c r="V152" s="21" t="s">
        <v>8520</v>
      </c>
      <c r="W152" s="25">
        <v>1</v>
      </c>
      <c r="AD152" s="21" t="s">
        <v>12362</v>
      </c>
      <c r="AE152" s="25">
        <v>6750</v>
      </c>
      <c r="AM152" s="2">
        <v>4.0999999999999996</v>
      </c>
      <c r="AN152" s="3">
        <v>53.861538461538458</v>
      </c>
      <c r="AR152" s="21" t="s">
        <v>12362</v>
      </c>
      <c r="AS152" s="29">
        <v>26.733333333333331</v>
      </c>
    </row>
    <row r="153" spans="1:45" ht="24.75" x14ac:dyDescent="0.25">
      <c r="A153" s="21" t="s">
        <v>9612</v>
      </c>
      <c r="B153" s="29">
        <v>37.510489151692354</v>
      </c>
      <c r="E153" s="21" t="s">
        <v>9612</v>
      </c>
      <c r="F153" s="25">
        <v>5</v>
      </c>
      <c r="I153" s="21" t="s">
        <v>9612</v>
      </c>
      <c r="J153" s="25">
        <v>7183</v>
      </c>
      <c r="M153" s="21" t="s">
        <v>10083</v>
      </c>
      <c r="N153" s="25">
        <v>3517.25</v>
      </c>
      <c r="V153" s="21" t="s">
        <v>168</v>
      </c>
      <c r="W153" s="25">
        <v>1</v>
      </c>
      <c r="AD153" s="21" t="s">
        <v>9612</v>
      </c>
      <c r="AE153" s="25">
        <v>29951.8</v>
      </c>
      <c r="AM153" s="2">
        <v>4.3</v>
      </c>
      <c r="AN153" s="3">
        <v>69.153776160145583</v>
      </c>
      <c r="AR153" s="21" t="s">
        <v>9612</v>
      </c>
      <c r="AS153" s="29">
        <v>50.458333333333336</v>
      </c>
    </row>
    <row r="154" spans="1:45" ht="24.75" x14ac:dyDescent="0.25">
      <c r="A154" s="21" t="s">
        <v>10962</v>
      </c>
      <c r="B154" s="29">
        <v>17.187230371009491</v>
      </c>
      <c r="E154" s="21" t="s">
        <v>10962</v>
      </c>
      <c r="F154" s="25">
        <v>1</v>
      </c>
      <c r="I154" s="21" t="s">
        <v>10962</v>
      </c>
      <c r="J154" s="25">
        <v>3815</v>
      </c>
      <c r="M154" s="21" t="s">
        <v>1404</v>
      </c>
      <c r="N154" s="25">
        <v>3504.6666666666665</v>
      </c>
      <c r="V154" s="21" t="s">
        <v>1844</v>
      </c>
      <c r="W154" s="25">
        <v>1</v>
      </c>
      <c r="AD154" s="21" t="s">
        <v>10962</v>
      </c>
      <c r="AE154" s="25">
        <v>22600.5</v>
      </c>
      <c r="AM154" s="2">
        <v>4.3</v>
      </c>
      <c r="AN154" s="3">
        <v>25.885167464114833</v>
      </c>
      <c r="AR154" s="21" t="s">
        <v>10962</v>
      </c>
      <c r="AS154" s="29">
        <v>17.187230371009491</v>
      </c>
    </row>
    <row r="155" spans="1:45" ht="24.75" x14ac:dyDescent="0.25">
      <c r="A155" s="21" t="s">
        <v>11064</v>
      </c>
      <c r="B155" s="29">
        <v>41.133063009265115</v>
      </c>
      <c r="E155" s="21" t="s">
        <v>11064</v>
      </c>
      <c r="F155" s="25">
        <v>3</v>
      </c>
      <c r="I155" s="21" t="s">
        <v>11064</v>
      </c>
      <c r="J155" s="25">
        <v>5037</v>
      </c>
      <c r="M155" s="21" t="s">
        <v>7089</v>
      </c>
      <c r="N155" s="25">
        <v>3495.6666666666665</v>
      </c>
      <c r="V155" s="21" t="s">
        <v>2832</v>
      </c>
      <c r="W155" s="25">
        <v>1</v>
      </c>
      <c r="AD155" s="21" t="s">
        <v>11064</v>
      </c>
      <c r="AE155" s="25">
        <v>9328.7999999999993</v>
      </c>
      <c r="AM155" s="2">
        <v>4.3</v>
      </c>
      <c r="AN155" s="3">
        <v>61.585835257890686</v>
      </c>
      <c r="AR155" s="21" t="s">
        <v>11064</v>
      </c>
      <c r="AS155" s="29">
        <v>54.108216432865731</v>
      </c>
    </row>
    <row r="156" spans="1:45" ht="24.75" x14ac:dyDescent="0.25">
      <c r="A156" s="21" t="s">
        <v>12060</v>
      </c>
      <c r="B156" s="29">
        <v>53.887605850654353</v>
      </c>
      <c r="E156" s="21" t="s">
        <v>12060</v>
      </c>
      <c r="F156" s="25">
        <v>1</v>
      </c>
      <c r="I156" s="21" t="s">
        <v>12060</v>
      </c>
      <c r="J156" s="25">
        <v>590</v>
      </c>
      <c r="M156" s="21" t="s">
        <v>4856</v>
      </c>
      <c r="N156" s="25">
        <v>3450.7272727272725</v>
      </c>
      <c r="V156" s="21" t="s">
        <v>2076</v>
      </c>
      <c r="W156" s="25">
        <v>1</v>
      </c>
      <c r="AD156" s="21" t="s">
        <v>12060</v>
      </c>
      <c r="AE156" s="25">
        <v>5455.8</v>
      </c>
      <c r="AM156" s="2">
        <v>3.4</v>
      </c>
      <c r="AN156" s="3">
        <v>37.593984962406012</v>
      </c>
      <c r="AR156" s="21" t="s">
        <v>12060</v>
      </c>
      <c r="AS156" s="29">
        <v>53.887605850654353</v>
      </c>
    </row>
    <row r="157" spans="1:45" ht="24.75" x14ac:dyDescent="0.25">
      <c r="A157" s="21" t="s">
        <v>10266</v>
      </c>
      <c r="B157" s="29">
        <v>40.353850948617563</v>
      </c>
      <c r="E157" s="21" t="s">
        <v>10266</v>
      </c>
      <c r="F157" s="25">
        <v>4</v>
      </c>
      <c r="I157" s="21" t="s">
        <v>10266</v>
      </c>
      <c r="J157" s="25">
        <v>19050</v>
      </c>
      <c r="M157" s="21" t="s">
        <v>5133</v>
      </c>
      <c r="N157" s="25">
        <v>3369</v>
      </c>
      <c r="V157" s="21" t="s">
        <v>2727</v>
      </c>
      <c r="W157" s="25">
        <v>1</v>
      </c>
      <c r="AD157" s="21" t="s">
        <v>10266</v>
      </c>
      <c r="AE157" s="25">
        <v>76981.2</v>
      </c>
      <c r="AM157" s="2">
        <v>4.3</v>
      </c>
      <c r="AN157" s="3">
        <v>50.062578222778477</v>
      </c>
      <c r="AR157" s="21" t="s">
        <v>10266</v>
      </c>
      <c r="AS157" s="29">
        <v>51.901267511674455</v>
      </c>
    </row>
    <row r="158" spans="1:45" ht="24.75" x14ac:dyDescent="0.25">
      <c r="A158" s="21" t="s">
        <v>10602</v>
      </c>
      <c r="B158" s="29">
        <v>39.417249417249415</v>
      </c>
      <c r="E158" s="21" t="s">
        <v>10602</v>
      </c>
      <c r="F158" s="25">
        <v>1</v>
      </c>
      <c r="I158" s="21" t="s">
        <v>10602</v>
      </c>
      <c r="J158" s="25">
        <v>2116</v>
      </c>
      <c r="M158" s="21" t="s">
        <v>6273</v>
      </c>
      <c r="N158" s="25">
        <v>3333.2857142857142</v>
      </c>
      <c r="V158" s="21" t="s">
        <v>5903</v>
      </c>
      <c r="W158" s="25">
        <v>1</v>
      </c>
      <c r="AD158" s="21" t="s">
        <v>10602</v>
      </c>
      <c r="AE158" s="25">
        <v>18876</v>
      </c>
      <c r="AM158" s="2">
        <v>4.4000000000000004</v>
      </c>
      <c r="AN158" s="3">
        <v>25.012506253126567</v>
      </c>
      <c r="AR158" s="21" t="s">
        <v>10602</v>
      </c>
      <c r="AS158" s="29">
        <v>39.417249417249415</v>
      </c>
    </row>
    <row r="159" spans="1:45" ht="24.75" x14ac:dyDescent="0.25">
      <c r="A159" s="21" t="s">
        <v>8875</v>
      </c>
      <c r="B159" s="29">
        <v>44.029616956268896</v>
      </c>
      <c r="E159" s="21" t="s">
        <v>8875</v>
      </c>
      <c r="F159" s="25">
        <v>5</v>
      </c>
      <c r="I159" s="21" t="s">
        <v>8875</v>
      </c>
      <c r="J159" s="25">
        <v>12237</v>
      </c>
      <c r="M159" s="21" t="s">
        <v>1193</v>
      </c>
      <c r="N159" s="25">
        <v>3295</v>
      </c>
      <c r="V159" s="21" t="s">
        <v>10082</v>
      </c>
      <c r="W159" s="25">
        <v>1</v>
      </c>
      <c r="AD159" s="21" t="s">
        <v>8875</v>
      </c>
      <c r="AE159" s="25">
        <v>274098.7</v>
      </c>
      <c r="AM159" s="2">
        <v>3.9</v>
      </c>
      <c r="AN159" s="3">
        <v>40.650406504065039</v>
      </c>
      <c r="AR159" s="21" t="s">
        <v>8875</v>
      </c>
      <c r="AS159" s="29">
        <v>75.086039203950321</v>
      </c>
    </row>
    <row r="160" spans="1:45" ht="24.75" x14ac:dyDescent="0.25">
      <c r="A160" s="21" t="s">
        <v>8585</v>
      </c>
      <c r="B160" s="29">
        <v>53.907183867957315</v>
      </c>
      <c r="E160" s="21" t="s">
        <v>8585</v>
      </c>
      <c r="F160" s="25">
        <v>10</v>
      </c>
      <c r="I160" s="21" t="s">
        <v>8585</v>
      </c>
      <c r="J160" s="25">
        <v>75603</v>
      </c>
      <c r="M160" s="21" t="s">
        <v>11907</v>
      </c>
      <c r="N160" s="25">
        <v>3231</v>
      </c>
      <c r="V160" s="21" t="s">
        <v>7785</v>
      </c>
      <c r="W160" s="25">
        <v>1</v>
      </c>
      <c r="AD160" s="21" t="s">
        <v>8585</v>
      </c>
      <c r="AE160" s="25">
        <v>64687.199999999997</v>
      </c>
      <c r="AM160" s="2">
        <v>4.0999999999999996</v>
      </c>
      <c r="AN160" s="3">
        <v>57.505003335557035</v>
      </c>
      <c r="AR160" s="21" t="s">
        <v>8585</v>
      </c>
      <c r="AS160" s="29">
        <v>90.045022511255624</v>
      </c>
    </row>
    <row r="161" spans="1:45" ht="24.75" x14ac:dyDescent="0.25">
      <c r="A161" s="21" t="s">
        <v>9243</v>
      </c>
      <c r="B161" s="29">
        <v>23.366666666666667</v>
      </c>
      <c r="E161" s="21" t="s">
        <v>9243</v>
      </c>
      <c r="F161" s="25">
        <v>2</v>
      </c>
      <c r="I161" s="21" t="s">
        <v>9243</v>
      </c>
      <c r="J161" s="25">
        <v>9702</v>
      </c>
      <c r="M161" s="21" t="s">
        <v>10571</v>
      </c>
      <c r="N161" s="25">
        <v>3168.5</v>
      </c>
      <c r="V161" s="21" t="s">
        <v>1017</v>
      </c>
      <c r="W161" s="25">
        <v>1</v>
      </c>
      <c r="AD161" s="21" t="s">
        <v>9243</v>
      </c>
      <c r="AE161" s="25">
        <v>7477.7</v>
      </c>
      <c r="AM161" s="2">
        <v>3.9</v>
      </c>
      <c r="AN161" s="3">
        <v>55.617352614015573</v>
      </c>
      <c r="AR161" s="21" t="s">
        <v>9243</v>
      </c>
      <c r="AS161" s="29">
        <v>46.733333333333334</v>
      </c>
    </row>
    <row r="162" spans="1:45" ht="24.75" x14ac:dyDescent="0.25">
      <c r="A162" s="21" t="s">
        <v>9030</v>
      </c>
      <c r="B162" s="29">
        <v>52.936362169404241</v>
      </c>
      <c r="E162" s="21" t="s">
        <v>9030</v>
      </c>
      <c r="F162" s="25">
        <v>11</v>
      </c>
      <c r="I162" s="21" t="s">
        <v>9030</v>
      </c>
      <c r="J162" s="25">
        <v>29443</v>
      </c>
      <c r="M162" s="21" t="s">
        <v>6232</v>
      </c>
      <c r="N162" s="25">
        <v>3078</v>
      </c>
      <c r="V162" s="21" t="s">
        <v>9478</v>
      </c>
      <c r="W162" s="25">
        <v>1</v>
      </c>
      <c r="AD162" s="21" t="s">
        <v>9030</v>
      </c>
      <c r="AE162" s="25">
        <v>79442.400000000009</v>
      </c>
      <c r="AM162" s="2">
        <v>4</v>
      </c>
      <c r="AN162" s="3">
        <v>31.937500000000004</v>
      </c>
      <c r="AR162" s="21" t="s">
        <v>9030</v>
      </c>
      <c r="AS162" s="29">
        <v>70.558798999165973</v>
      </c>
    </row>
    <row r="163" spans="1:45" ht="24.75" x14ac:dyDescent="0.25">
      <c r="A163" s="21" t="s">
        <v>8688</v>
      </c>
      <c r="B163" s="29">
        <v>41.787416867152473</v>
      </c>
      <c r="E163" s="21" t="s">
        <v>8688</v>
      </c>
      <c r="F163" s="25">
        <v>19</v>
      </c>
      <c r="I163" s="21" t="s">
        <v>8688</v>
      </c>
      <c r="J163" s="25">
        <v>86038</v>
      </c>
      <c r="M163" s="21" t="s">
        <v>5698</v>
      </c>
      <c r="N163" s="25">
        <v>2983</v>
      </c>
      <c r="V163" s="21" t="s">
        <v>2978</v>
      </c>
      <c r="W163" s="25">
        <v>1</v>
      </c>
      <c r="AD163" s="21" t="s">
        <v>8688</v>
      </c>
      <c r="AE163" s="25">
        <v>123404.99999999999</v>
      </c>
      <c r="AM163" s="2">
        <v>4.3</v>
      </c>
      <c r="AN163" s="3">
        <v>66.066066066066071</v>
      </c>
      <c r="AR163" s="21" t="s">
        <v>8688</v>
      </c>
      <c r="AS163" s="29">
        <v>74.074074074074076</v>
      </c>
    </row>
    <row r="164" spans="1:45" ht="24.75" x14ac:dyDescent="0.25">
      <c r="A164" s="21" t="s">
        <v>10358</v>
      </c>
      <c r="B164" s="29">
        <v>41.721277448419649</v>
      </c>
      <c r="E164" s="21" t="s">
        <v>10358</v>
      </c>
      <c r="F164" s="25">
        <v>3</v>
      </c>
      <c r="I164" s="21" t="s">
        <v>10358</v>
      </c>
      <c r="J164" s="25">
        <v>22333</v>
      </c>
      <c r="M164" s="21" t="s">
        <v>8165</v>
      </c>
      <c r="N164" s="25">
        <v>2886</v>
      </c>
      <c r="V164" s="21" t="s">
        <v>1353</v>
      </c>
      <c r="W164" s="25">
        <v>1</v>
      </c>
      <c r="AD164" s="21" t="s">
        <v>10358</v>
      </c>
      <c r="AE164" s="25">
        <v>20860.5</v>
      </c>
      <c r="AM164" s="2">
        <v>4</v>
      </c>
      <c r="AN164" s="3">
        <v>70.140280561122253</v>
      </c>
      <c r="AR164" s="21" t="s">
        <v>10358</v>
      </c>
      <c r="AS164" s="29">
        <v>63.510392609699771</v>
      </c>
    </row>
    <row r="165" spans="1:45" ht="24.75" x14ac:dyDescent="0.25">
      <c r="A165" s="21" t="s">
        <v>8647</v>
      </c>
      <c r="B165" s="29">
        <v>44.793376868459667</v>
      </c>
      <c r="E165" s="21" t="s">
        <v>8647</v>
      </c>
      <c r="F165" s="25">
        <v>10</v>
      </c>
      <c r="I165" s="21" t="s">
        <v>8647</v>
      </c>
      <c r="J165" s="25">
        <v>169167</v>
      </c>
      <c r="M165" s="21" t="s">
        <v>9030</v>
      </c>
      <c r="N165" s="25">
        <v>2676.6363636363635</v>
      </c>
      <c r="V165" s="21" t="s">
        <v>4621</v>
      </c>
      <c r="W165" s="25">
        <v>1</v>
      </c>
      <c r="AD165" s="21" t="s">
        <v>8647</v>
      </c>
      <c r="AE165" s="25">
        <v>153691.09999999998</v>
      </c>
      <c r="AM165" s="2">
        <v>3.9</v>
      </c>
      <c r="AN165" s="3">
        <v>62.656641604010019</v>
      </c>
      <c r="AR165" s="21" t="s">
        <v>8647</v>
      </c>
      <c r="AS165" s="29">
        <v>58.843187660668384</v>
      </c>
    </row>
    <row r="166" spans="1:45" ht="24.75" x14ac:dyDescent="0.25">
      <c r="A166" s="21" t="s">
        <v>8938</v>
      </c>
      <c r="B166" s="29">
        <v>44.123016449906082</v>
      </c>
      <c r="E166" s="21" t="s">
        <v>8938</v>
      </c>
      <c r="F166" s="25">
        <v>12</v>
      </c>
      <c r="I166" s="21" t="s">
        <v>8938</v>
      </c>
      <c r="J166" s="25">
        <v>64060</v>
      </c>
      <c r="M166" s="21" t="s">
        <v>12814</v>
      </c>
      <c r="N166" s="25">
        <v>2664</v>
      </c>
      <c r="V166" s="21" t="s">
        <v>12331</v>
      </c>
      <c r="W166" s="25">
        <v>1</v>
      </c>
      <c r="AD166" s="21" t="s">
        <v>8938</v>
      </c>
      <c r="AE166" s="25">
        <v>218639.9</v>
      </c>
      <c r="AM166" s="2">
        <v>4.5</v>
      </c>
      <c r="AN166" s="3">
        <v>29.446407538280329</v>
      </c>
      <c r="AR166" s="21" t="s">
        <v>8938</v>
      </c>
      <c r="AS166" s="29">
        <v>77.30786721236926</v>
      </c>
    </row>
    <row r="167" spans="1:45" ht="24.75" x14ac:dyDescent="0.25">
      <c r="A167" s="21" t="s">
        <v>10571</v>
      </c>
      <c r="B167" s="29">
        <v>52.5283082587694</v>
      </c>
      <c r="E167" s="21" t="s">
        <v>10571</v>
      </c>
      <c r="F167" s="25">
        <v>2</v>
      </c>
      <c r="I167" s="21" t="s">
        <v>10571</v>
      </c>
      <c r="J167" s="25">
        <v>6337</v>
      </c>
      <c r="M167" s="21" t="s">
        <v>3973</v>
      </c>
      <c r="N167" s="25">
        <v>2660.25</v>
      </c>
      <c r="V167" s="21" t="s">
        <v>12673</v>
      </c>
      <c r="W167" s="25">
        <v>1</v>
      </c>
      <c r="AD167" s="21" t="s">
        <v>10571</v>
      </c>
      <c r="AE167" s="25">
        <v>45495.4</v>
      </c>
      <c r="AM167" s="2">
        <v>3.9</v>
      </c>
      <c r="AN167" s="3">
        <v>75.062552126772303</v>
      </c>
      <c r="AR167" s="21" t="s">
        <v>10571</v>
      </c>
      <c r="AS167" s="29">
        <v>77.30786721236926</v>
      </c>
    </row>
    <row r="168" spans="1:45" ht="24.75" x14ac:dyDescent="0.25">
      <c r="A168" s="21" t="s">
        <v>11728</v>
      </c>
      <c r="B168" s="29">
        <v>47.460310846285267</v>
      </c>
      <c r="E168" s="21" t="s">
        <v>11728</v>
      </c>
      <c r="F168" s="25">
        <v>1</v>
      </c>
      <c r="I168" s="21" t="s">
        <v>11728</v>
      </c>
      <c r="J168" s="25">
        <v>2288</v>
      </c>
      <c r="M168" s="21" t="s">
        <v>9192</v>
      </c>
      <c r="N168" s="25">
        <v>2613.5</v>
      </c>
      <c r="V168" s="21" t="s">
        <v>3684</v>
      </c>
      <c r="W168" s="25">
        <v>1</v>
      </c>
      <c r="AD168" s="21" t="s">
        <v>11728</v>
      </c>
      <c r="AE168" s="25">
        <v>105595.6</v>
      </c>
      <c r="AM168" s="2">
        <v>4.2</v>
      </c>
      <c r="AN168" s="3">
        <v>69.284064665127019</v>
      </c>
      <c r="AR168" s="21" t="s">
        <v>11728</v>
      </c>
      <c r="AS168" s="29">
        <v>47.460310846285267</v>
      </c>
    </row>
    <row r="169" spans="1:45" ht="24.75" x14ac:dyDescent="0.25">
      <c r="A169" s="21" t="s">
        <v>8541</v>
      </c>
      <c r="B169" s="29">
        <v>39.019283100246881</v>
      </c>
      <c r="E169" s="21" t="s">
        <v>8541</v>
      </c>
      <c r="F169" s="25">
        <v>19</v>
      </c>
      <c r="I169" s="21" t="s">
        <v>8541</v>
      </c>
      <c r="J169" s="25">
        <v>322958</v>
      </c>
      <c r="M169" s="21" t="s">
        <v>6681</v>
      </c>
      <c r="N169" s="25">
        <v>2581</v>
      </c>
      <c r="V169" s="21" t="s">
        <v>12954</v>
      </c>
      <c r="W169" s="25">
        <v>1</v>
      </c>
      <c r="AD169" s="21" t="s">
        <v>8541</v>
      </c>
      <c r="AE169" s="25">
        <v>142923.6</v>
      </c>
      <c r="AM169" s="2">
        <v>4</v>
      </c>
      <c r="AN169" s="3">
        <v>83.041520760380195</v>
      </c>
      <c r="AR169" s="21" t="s">
        <v>8541</v>
      </c>
      <c r="AS169" s="29">
        <v>60.209643605870021</v>
      </c>
    </row>
    <row r="170" spans="1:45" ht="24.75" x14ac:dyDescent="0.25">
      <c r="A170" s="21" t="s">
        <v>8762</v>
      </c>
      <c r="B170" s="29">
        <v>44.16055369933305</v>
      </c>
      <c r="E170" s="21" t="s">
        <v>8762</v>
      </c>
      <c r="F170" s="25">
        <v>13</v>
      </c>
      <c r="I170" s="21" t="s">
        <v>8762</v>
      </c>
      <c r="J170" s="25">
        <v>68465</v>
      </c>
      <c r="M170" s="21" t="s">
        <v>8253</v>
      </c>
      <c r="N170" s="25">
        <v>2535</v>
      </c>
      <c r="V170" s="21" t="s">
        <v>12663</v>
      </c>
      <c r="W170" s="25">
        <v>1</v>
      </c>
      <c r="AD170" s="21" t="s">
        <v>8762</v>
      </c>
      <c r="AE170" s="25">
        <v>91580.3</v>
      </c>
      <c r="AM170" s="2">
        <v>4.3</v>
      </c>
      <c r="AN170" s="3">
        <v>45.632883862548937</v>
      </c>
      <c r="AR170" s="21" t="s">
        <v>8762</v>
      </c>
      <c r="AS170" s="29">
        <v>76.038019009504751</v>
      </c>
    </row>
    <row r="171" spans="1:45" ht="24.75" x14ac:dyDescent="0.25">
      <c r="A171" s="21" t="s">
        <v>10409</v>
      </c>
      <c r="B171" s="29">
        <v>21.689415412344999</v>
      </c>
      <c r="E171" s="21" t="s">
        <v>10409</v>
      </c>
      <c r="F171" s="25">
        <v>2</v>
      </c>
      <c r="I171" s="21" t="s">
        <v>10409</v>
      </c>
      <c r="J171" s="25">
        <v>14499</v>
      </c>
      <c r="M171" s="21" t="s">
        <v>8875</v>
      </c>
      <c r="N171" s="25">
        <v>2447.4</v>
      </c>
      <c r="V171" s="21" t="s">
        <v>3625</v>
      </c>
      <c r="W171" s="25">
        <v>1</v>
      </c>
      <c r="AD171" s="21" t="s">
        <v>10409</v>
      </c>
      <c r="AE171" s="25">
        <v>36129.399999999994</v>
      </c>
      <c r="AM171" s="2">
        <v>4</v>
      </c>
      <c r="AN171" s="3">
        <v>37.593984962406012</v>
      </c>
      <c r="AR171" s="21" t="s">
        <v>10409</v>
      </c>
      <c r="AS171" s="29">
        <v>29.060124127230413</v>
      </c>
    </row>
    <row r="172" spans="1:45" ht="24.75" x14ac:dyDescent="0.25">
      <c r="A172" s="21" t="s">
        <v>9192</v>
      </c>
      <c r="B172" s="29">
        <v>41.799100332910079</v>
      </c>
      <c r="E172" s="21" t="s">
        <v>9192</v>
      </c>
      <c r="F172" s="25">
        <v>8</v>
      </c>
      <c r="I172" s="21" t="s">
        <v>9192</v>
      </c>
      <c r="J172" s="25">
        <v>20908</v>
      </c>
      <c r="M172" s="21" t="s">
        <v>8969</v>
      </c>
      <c r="N172" s="25">
        <v>2445.875</v>
      </c>
      <c r="V172" s="21" t="s">
        <v>5862</v>
      </c>
      <c r="W172" s="25">
        <v>1</v>
      </c>
      <c r="AD172" s="21" t="s">
        <v>9192</v>
      </c>
      <c r="AE172" s="25">
        <v>72183.7</v>
      </c>
      <c r="AM172" s="2">
        <v>4.4000000000000004</v>
      </c>
      <c r="AN172" s="3">
        <v>44.017607042817126</v>
      </c>
      <c r="AR172" s="21" t="s">
        <v>9192</v>
      </c>
      <c r="AS172" s="29">
        <v>58.5</v>
      </c>
    </row>
    <row r="173" spans="1:45" ht="24.75" x14ac:dyDescent="0.25">
      <c r="A173" s="21" t="s">
        <v>8710</v>
      </c>
      <c r="B173" s="29">
        <v>43.956889213893795</v>
      </c>
      <c r="E173" s="21" t="s">
        <v>8710</v>
      </c>
      <c r="F173" s="25">
        <v>27</v>
      </c>
      <c r="I173" s="21" t="s">
        <v>8710</v>
      </c>
      <c r="J173" s="25">
        <v>318321</v>
      </c>
      <c r="M173" s="21" t="s">
        <v>8732</v>
      </c>
      <c r="N173" s="25">
        <v>2425</v>
      </c>
      <c r="V173" s="21" t="s">
        <v>1373</v>
      </c>
      <c r="W173" s="25">
        <v>1</v>
      </c>
      <c r="AD173" s="21" t="s">
        <v>8710</v>
      </c>
      <c r="AE173" s="25">
        <v>582877</v>
      </c>
      <c r="AM173" s="2">
        <v>4.3</v>
      </c>
      <c r="AN173" s="3">
        <v>31.237757866222132</v>
      </c>
      <c r="AR173" s="21" t="s">
        <v>8710</v>
      </c>
      <c r="AS173" s="29">
        <v>62.885714285714286</v>
      </c>
    </row>
    <row r="174" spans="1:45" ht="24.75" x14ac:dyDescent="0.25">
      <c r="A174" s="21" t="s">
        <v>10420</v>
      </c>
      <c r="B174" s="29">
        <v>9.7049747775499764</v>
      </c>
      <c r="E174" s="21" t="s">
        <v>10420</v>
      </c>
      <c r="F174" s="25">
        <v>2</v>
      </c>
      <c r="I174" s="21" t="s">
        <v>10420</v>
      </c>
      <c r="J174" s="25">
        <v>18607</v>
      </c>
      <c r="M174" s="21" t="s">
        <v>10993</v>
      </c>
      <c r="N174" s="25">
        <v>2383.5</v>
      </c>
      <c r="V174" s="21" t="s">
        <v>5483</v>
      </c>
      <c r="W174" s="25">
        <v>1</v>
      </c>
      <c r="AD174" s="21" t="s">
        <v>10420</v>
      </c>
      <c r="AE174" s="25">
        <v>47773.9</v>
      </c>
      <c r="AM174" s="2">
        <v>4</v>
      </c>
      <c r="AN174" s="3">
        <v>62.656641604010019</v>
      </c>
      <c r="AR174" s="21" t="s">
        <v>10420</v>
      </c>
      <c r="AS174" s="29">
        <v>15.007503751875939</v>
      </c>
    </row>
    <row r="175" spans="1:45" ht="24.75" x14ac:dyDescent="0.25">
      <c r="A175" s="21" t="s">
        <v>9458</v>
      </c>
      <c r="B175" s="29">
        <v>12.924791086350973</v>
      </c>
      <c r="E175" s="21" t="s">
        <v>9458</v>
      </c>
      <c r="F175" s="25">
        <v>3</v>
      </c>
      <c r="I175" s="21" t="s">
        <v>9458</v>
      </c>
      <c r="J175" s="25">
        <v>21524</v>
      </c>
      <c r="M175" s="21" t="s">
        <v>508</v>
      </c>
      <c r="N175" s="25">
        <v>2362.6666666666665</v>
      </c>
      <c r="V175" s="21" t="s">
        <v>11636</v>
      </c>
      <c r="W175" s="25">
        <v>1</v>
      </c>
      <c r="AD175" s="21" t="s">
        <v>9458</v>
      </c>
      <c r="AE175" s="25">
        <v>23412.2</v>
      </c>
      <c r="AM175" s="2">
        <v>4.3</v>
      </c>
      <c r="AN175" s="3">
        <v>67.467467467467472</v>
      </c>
      <c r="AR175" s="21" t="s">
        <v>9458</v>
      </c>
      <c r="AS175" s="29">
        <v>38.774373259052922</v>
      </c>
    </row>
    <row r="176" spans="1:45" ht="24.75" x14ac:dyDescent="0.25">
      <c r="A176" s="21" t="s">
        <v>9695</v>
      </c>
      <c r="B176" s="29">
        <v>31.712861571753592</v>
      </c>
      <c r="E176" s="21" t="s">
        <v>9695</v>
      </c>
      <c r="F176" s="25">
        <v>5</v>
      </c>
      <c r="I176" s="21" t="s">
        <v>9695</v>
      </c>
      <c r="J176" s="25">
        <v>21995</v>
      </c>
      <c r="M176" s="21" t="s">
        <v>3940</v>
      </c>
      <c r="N176" s="25">
        <v>2354.5</v>
      </c>
      <c r="V176" s="21" t="s">
        <v>12059</v>
      </c>
      <c r="W176" s="25">
        <v>1</v>
      </c>
      <c r="AD176" s="21" t="s">
        <v>9695</v>
      </c>
      <c r="AE176" s="25">
        <v>76909.5</v>
      </c>
      <c r="AM176" s="2">
        <v>5</v>
      </c>
      <c r="AN176" s="3">
        <v>80.040020010004994</v>
      </c>
      <c r="AR176" s="21" t="s">
        <v>9695</v>
      </c>
      <c r="AS176" s="29">
        <v>44.862068965517246</v>
      </c>
    </row>
    <row r="177" spans="1:45" ht="24.75" x14ac:dyDescent="0.25">
      <c r="A177" s="21" t="s">
        <v>12553</v>
      </c>
      <c r="B177" s="29">
        <v>33.344448149383126</v>
      </c>
      <c r="E177" s="21" t="s">
        <v>12553</v>
      </c>
      <c r="F177" s="25">
        <v>1</v>
      </c>
      <c r="I177" s="21" t="s">
        <v>12553</v>
      </c>
      <c r="J177" s="25">
        <v>388</v>
      </c>
      <c r="M177" s="21" t="s">
        <v>9633</v>
      </c>
      <c r="N177" s="25">
        <v>2344.909090909091</v>
      </c>
      <c r="V177" s="21" t="s">
        <v>9447</v>
      </c>
      <c r="W177" s="25">
        <v>1</v>
      </c>
      <c r="AD177" s="21" t="s">
        <v>12553</v>
      </c>
      <c r="AE177" s="25">
        <v>13195.6</v>
      </c>
      <c r="AM177" s="2">
        <v>3.7</v>
      </c>
      <c r="AN177" s="3">
        <v>60.120240480961925</v>
      </c>
      <c r="AR177" s="21" t="s">
        <v>12553</v>
      </c>
      <c r="AS177" s="29">
        <v>33.344448149383126</v>
      </c>
    </row>
    <row r="178" spans="1:45" ht="24.75" x14ac:dyDescent="0.25">
      <c r="A178" s="21" t="s">
        <v>9061</v>
      </c>
      <c r="B178" s="29">
        <v>32.262463620786896</v>
      </c>
      <c r="E178" s="21" t="s">
        <v>9061</v>
      </c>
      <c r="F178" s="25">
        <v>11</v>
      </c>
      <c r="I178" s="21" t="s">
        <v>9061</v>
      </c>
      <c r="J178" s="25">
        <v>77155</v>
      </c>
      <c r="M178" s="21" t="s">
        <v>5818</v>
      </c>
      <c r="N178" s="25">
        <v>2318.5</v>
      </c>
      <c r="V178" s="21" t="s">
        <v>3161</v>
      </c>
      <c r="W178" s="25">
        <v>1</v>
      </c>
      <c r="AD178" s="21" t="s">
        <v>9061</v>
      </c>
      <c r="AE178" s="25">
        <v>107685.2</v>
      </c>
      <c r="AM178" s="2">
        <v>4</v>
      </c>
      <c r="AN178" s="3">
        <v>70.568561872909697</v>
      </c>
      <c r="AR178" s="21" t="s">
        <v>9061</v>
      </c>
      <c r="AS178" s="29">
        <v>68.3010752688172</v>
      </c>
    </row>
    <row r="179" spans="1:45" ht="24.75" x14ac:dyDescent="0.25">
      <c r="A179" s="21" t="s">
        <v>11948</v>
      </c>
      <c r="B179" s="29">
        <v>7.8982597054886208</v>
      </c>
      <c r="E179" s="21" t="s">
        <v>11948</v>
      </c>
      <c r="F179" s="25">
        <v>1</v>
      </c>
      <c r="I179" s="21" t="s">
        <v>11948</v>
      </c>
      <c r="J179" s="25">
        <v>2280</v>
      </c>
      <c r="M179" s="21" t="s">
        <v>11728</v>
      </c>
      <c r="N179" s="25">
        <v>2288</v>
      </c>
      <c r="V179" s="21" t="s">
        <v>10225</v>
      </c>
      <c r="W179" s="25">
        <v>1</v>
      </c>
      <c r="AD179" s="21" t="s">
        <v>11948</v>
      </c>
      <c r="AE179" s="25">
        <v>3361.5</v>
      </c>
      <c r="AM179" s="2">
        <v>4.0999999999999996</v>
      </c>
      <c r="AN179" s="3">
        <v>63.694267515923563</v>
      </c>
      <c r="AR179" s="21" t="s">
        <v>11948</v>
      </c>
      <c r="AS179" s="29">
        <v>7.8982597054886208</v>
      </c>
    </row>
    <row r="180" spans="1:45" ht="24.75" x14ac:dyDescent="0.25">
      <c r="A180" s="21" t="s">
        <v>11406</v>
      </c>
      <c r="B180" s="29">
        <v>0</v>
      </c>
      <c r="E180" s="21" t="s">
        <v>11406</v>
      </c>
      <c r="F180" s="25">
        <v>1</v>
      </c>
      <c r="I180" s="21" t="s">
        <v>11406</v>
      </c>
      <c r="J180" s="25">
        <v>4570</v>
      </c>
      <c r="M180" s="21" t="s">
        <v>11948</v>
      </c>
      <c r="N180" s="25">
        <v>2280</v>
      </c>
      <c r="V180" s="21" t="s">
        <v>3076</v>
      </c>
      <c r="W180" s="25">
        <v>1</v>
      </c>
      <c r="AD180" s="21" t="s">
        <v>11406</v>
      </c>
      <c r="AE180" s="25">
        <v>2730.5</v>
      </c>
      <c r="AM180" s="2">
        <v>4</v>
      </c>
      <c r="AN180" s="3">
        <v>70.909547738693476</v>
      </c>
      <c r="AR180" s="21" t="s">
        <v>11406</v>
      </c>
      <c r="AS180" s="29">
        <v>0</v>
      </c>
    </row>
    <row r="181" spans="1:45" ht="24.75" x14ac:dyDescent="0.25">
      <c r="A181" s="21" t="s">
        <v>12694</v>
      </c>
      <c r="B181" s="29">
        <v>47.812092214006093</v>
      </c>
      <c r="E181" s="21" t="s">
        <v>12694</v>
      </c>
      <c r="F181" s="25">
        <v>1</v>
      </c>
      <c r="I181" s="21" t="s">
        <v>12694</v>
      </c>
      <c r="J181" s="25">
        <v>534</v>
      </c>
      <c r="M181" s="21" t="s">
        <v>7582</v>
      </c>
      <c r="N181" s="25">
        <v>2134</v>
      </c>
      <c r="V181" s="21" t="s">
        <v>4746</v>
      </c>
      <c r="W181" s="25">
        <v>1</v>
      </c>
      <c r="AD181" s="21" t="s">
        <v>12694</v>
      </c>
      <c r="AE181" s="25">
        <v>49428.5</v>
      </c>
      <c r="AM181" s="2">
        <v>3.3</v>
      </c>
      <c r="AN181" s="3">
        <v>60.030015007503756</v>
      </c>
      <c r="AR181" s="21" t="s">
        <v>12694</v>
      </c>
      <c r="AS181" s="29">
        <v>47.812092214006093</v>
      </c>
    </row>
    <row r="182" spans="1:45" ht="24.75" x14ac:dyDescent="0.25">
      <c r="A182" s="21" t="s">
        <v>9284</v>
      </c>
      <c r="B182" s="29">
        <v>31.619794045035714</v>
      </c>
      <c r="E182" s="21" t="s">
        <v>9284</v>
      </c>
      <c r="F182" s="25">
        <v>7</v>
      </c>
      <c r="I182" s="21" t="s">
        <v>9284</v>
      </c>
      <c r="J182" s="25">
        <v>26029</v>
      </c>
      <c r="M182" s="21" t="s">
        <v>10602</v>
      </c>
      <c r="N182" s="25">
        <v>2116</v>
      </c>
      <c r="V182" s="21" t="s">
        <v>4141</v>
      </c>
      <c r="W182" s="25">
        <v>1</v>
      </c>
      <c r="AD182" s="21" t="s">
        <v>9284</v>
      </c>
      <c r="AE182" s="25">
        <v>14684.9</v>
      </c>
      <c r="AM182" s="2">
        <v>3.8</v>
      </c>
      <c r="AN182" s="3">
        <v>58.917835671342687</v>
      </c>
      <c r="AR182" s="21" t="s">
        <v>9284</v>
      </c>
      <c r="AS182" s="29">
        <v>60.120240480961925</v>
      </c>
    </row>
    <row r="183" spans="1:45" ht="24.75" x14ac:dyDescent="0.25">
      <c r="A183" s="21" t="s">
        <v>11989</v>
      </c>
      <c r="B183" s="29">
        <v>53.365564726807854</v>
      </c>
      <c r="E183" s="21" t="s">
        <v>11989</v>
      </c>
      <c r="F183" s="25">
        <v>3</v>
      </c>
      <c r="I183" s="21" t="s">
        <v>11989</v>
      </c>
      <c r="J183" s="25">
        <v>2073</v>
      </c>
      <c r="M183" s="21" t="s">
        <v>8563</v>
      </c>
      <c r="N183" s="25">
        <v>1787.3</v>
      </c>
      <c r="V183" s="21" t="s">
        <v>642</v>
      </c>
      <c r="W183" s="25">
        <v>1</v>
      </c>
      <c r="AD183" s="21" t="s">
        <v>11989</v>
      </c>
      <c r="AE183" s="25">
        <v>25751.800000000003</v>
      </c>
      <c r="AM183" s="2">
        <v>4.0999999999999996</v>
      </c>
      <c r="AN183" s="3">
        <v>57.224606580829764</v>
      </c>
      <c r="AR183" s="21" t="s">
        <v>11989</v>
      </c>
      <c r="AS183" s="29">
        <v>55.027513756878442</v>
      </c>
    </row>
    <row r="184" spans="1:45" ht="24.75" x14ac:dyDescent="0.25">
      <c r="A184" s="21" t="s">
        <v>11717</v>
      </c>
      <c r="B184" s="29">
        <v>54.671814671814666</v>
      </c>
      <c r="E184" s="21" t="s">
        <v>11717</v>
      </c>
      <c r="F184" s="25">
        <v>1</v>
      </c>
      <c r="I184" s="21" t="s">
        <v>11717</v>
      </c>
      <c r="J184" s="25">
        <v>557</v>
      </c>
      <c r="M184" s="21" t="s">
        <v>11064</v>
      </c>
      <c r="N184" s="25">
        <v>1679</v>
      </c>
      <c r="V184" s="21" t="s">
        <v>5718</v>
      </c>
      <c r="W184" s="25">
        <v>1</v>
      </c>
      <c r="AD184" s="21" t="s">
        <v>11717</v>
      </c>
      <c r="AE184" s="25">
        <v>5309.4999999999991</v>
      </c>
      <c r="AM184" s="2">
        <v>4.0999999999999996</v>
      </c>
      <c r="AN184" s="3">
        <v>15.015015015015015</v>
      </c>
      <c r="AR184" s="21" t="s">
        <v>11717</v>
      </c>
      <c r="AS184" s="29">
        <v>54.671814671814666</v>
      </c>
    </row>
    <row r="185" spans="1:45" ht="24.75" x14ac:dyDescent="0.25">
      <c r="A185" s="21" t="s">
        <v>8699</v>
      </c>
      <c r="B185" s="29">
        <v>34.283041650510974</v>
      </c>
      <c r="E185" s="21" t="s">
        <v>8699</v>
      </c>
      <c r="F185" s="25">
        <v>24</v>
      </c>
      <c r="I185" s="21" t="s">
        <v>8699</v>
      </c>
      <c r="J185" s="25">
        <v>258512</v>
      </c>
      <c r="M185" s="21" t="s">
        <v>10327</v>
      </c>
      <c r="N185" s="25">
        <v>1474.5</v>
      </c>
      <c r="V185" s="21" t="s">
        <v>12593</v>
      </c>
      <c r="W185" s="25">
        <v>1</v>
      </c>
      <c r="AD185" s="21" t="s">
        <v>8699</v>
      </c>
      <c r="AE185" s="25">
        <v>116780.9</v>
      </c>
      <c r="AM185" s="2">
        <v>4.4000000000000004</v>
      </c>
      <c r="AN185" s="3">
        <v>52.526263131565784</v>
      </c>
      <c r="AR185" s="21" t="s">
        <v>8699</v>
      </c>
      <c r="AS185" s="29">
        <v>55.357142857142861</v>
      </c>
    </row>
    <row r="186" spans="1:45" ht="24.75" x14ac:dyDescent="0.25">
      <c r="A186" s="21" t="s">
        <v>8897</v>
      </c>
      <c r="B186" s="29">
        <v>23.670058270445622</v>
      </c>
      <c r="E186" s="21" t="s">
        <v>8897</v>
      </c>
      <c r="F186" s="25">
        <v>12</v>
      </c>
      <c r="I186" s="21" t="s">
        <v>8897</v>
      </c>
      <c r="J186" s="25">
        <v>66017</v>
      </c>
      <c r="M186" s="21" t="s">
        <v>11105</v>
      </c>
      <c r="N186" s="25">
        <v>1451</v>
      </c>
      <c r="V186" s="21" t="s">
        <v>5551</v>
      </c>
      <c r="W186" s="25">
        <v>1</v>
      </c>
      <c r="AD186" s="21" t="s">
        <v>8897</v>
      </c>
      <c r="AE186" s="25">
        <v>200193.4</v>
      </c>
      <c r="AM186" s="2">
        <v>4.3</v>
      </c>
      <c r="AN186" s="3">
        <v>58.416666666666664</v>
      </c>
      <c r="AR186" s="21" t="s">
        <v>8897</v>
      </c>
      <c r="AS186" s="29">
        <v>61.567164179104473</v>
      </c>
    </row>
    <row r="187" spans="1:45" ht="24.75" x14ac:dyDescent="0.25">
      <c r="A187" s="21" t="s">
        <v>8574</v>
      </c>
      <c r="B187" s="29">
        <v>51.414923086270157</v>
      </c>
      <c r="E187" s="21" t="s">
        <v>8574</v>
      </c>
      <c r="F187" s="25">
        <v>22</v>
      </c>
      <c r="I187" s="21" t="s">
        <v>8574</v>
      </c>
      <c r="J187" s="25">
        <v>22983</v>
      </c>
      <c r="M187" s="21" t="s">
        <v>9612</v>
      </c>
      <c r="N187" s="25">
        <v>1436.6</v>
      </c>
      <c r="V187" s="21" t="s">
        <v>11023</v>
      </c>
      <c r="W187" s="25">
        <v>1</v>
      </c>
      <c r="AD187" s="21" t="s">
        <v>8574</v>
      </c>
      <c r="AE187" s="25">
        <v>94694.9</v>
      </c>
      <c r="AM187" s="2">
        <v>4.3</v>
      </c>
      <c r="AN187" s="3">
        <v>38.350515463917532</v>
      </c>
      <c r="AR187" s="21" t="s">
        <v>8574</v>
      </c>
      <c r="AS187" s="29">
        <v>80.090045022511262</v>
      </c>
    </row>
    <row r="188" spans="1:45" ht="24.75" x14ac:dyDescent="0.25">
      <c r="A188" s="21" t="s">
        <v>9386</v>
      </c>
      <c r="B188" s="29">
        <v>44.09810597092109</v>
      </c>
      <c r="E188" s="21" t="s">
        <v>9386</v>
      </c>
      <c r="F188" s="25">
        <v>3</v>
      </c>
      <c r="I188" s="21" t="s">
        <v>9386</v>
      </c>
      <c r="J188" s="25">
        <v>1484</v>
      </c>
      <c r="M188" s="21" t="s">
        <v>7875</v>
      </c>
      <c r="N188" s="25">
        <v>1367</v>
      </c>
      <c r="V188" s="21" t="s">
        <v>8082</v>
      </c>
      <c r="W188" s="25">
        <v>1</v>
      </c>
      <c r="AD188" s="21" t="s">
        <v>9386</v>
      </c>
      <c r="AE188" s="25">
        <v>117548.7</v>
      </c>
      <c r="AM188" s="2">
        <v>4.4000000000000004</v>
      </c>
      <c r="AN188" s="3">
        <v>52.526263131565784</v>
      </c>
      <c r="AR188" s="21" t="s">
        <v>9386</v>
      </c>
      <c r="AS188" s="29">
        <v>46.729699666295879</v>
      </c>
    </row>
    <row r="189" spans="1:45" ht="36.75" x14ac:dyDescent="0.25">
      <c r="A189" s="21" t="s">
        <v>12814</v>
      </c>
      <c r="B189" s="29">
        <v>49.4</v>
      </c>
      <c r="E189" s="21" t="s">
        <v>12814</v>
      </c>
      <c r="F189" s="25">
        <v>1</v>
      </c>
      <c r="I189" s="21" t="s">
        <v>12814</v>
      </c>
      <c r="J189" s="25">
        <v>2664</v>
      </c>
      <c r="M189" s="21" t="s">
        <v>8552</v>
      </c>
      <c r="N189" s="25">
        <v>1340.55</v>
      </c>
      <c r="V189" s="21" t="s">
        <v>11546</v>
      </c>
      <c r="W189" s="25">
        <v>1</v>
      </c>
      <c r="AD189" s="21" t="s">
        <v>12814</v>
      </c>
      <c r="AE189" s="25">
        <v>2150</v>
      </c>
      <c r="AM189" s="2">
        <v>4.3</v>
      </c>
      <c r="AN189" s="3">
        <v>65.514103730664246</v>
      </c>
      <c r="AR189" s="21" t="s">
        <v>12814</v>
      </c>
      <c r="AS189" s="29">
        <v>49.4</v>
      </c>
    </row>
    <row r="190" spans="1:45" ht="24.75" x14ac:dyDescent="0.25">
      <c r="A190" s="21" t="s">
        <v>9326</v>
      </c>
      <c r="B190" s="29">
        <v>28.243758182240551</v>
      </c>
      <c r="E190" s="21" t="s">
        <v>9326</v>
      </c>
      <c r="F190" s="25">
        <v>4</v>
      </c>
      <c r="I190" s="21" t="s">
        <v>9326</v>
      </c>
      <c r="J190" s="25">
        <v>64051</v>
      </c>
      <c r="M190" s="21" t="s">
        <v>643</v>
      </c>
      <c r="N190" s="25">
        <v>1201.6666666666667</v>
      </c>
      <c r="V190" s="21" t="s">
        <v>11325</v>
      </c>
      <c r="W190" s="25">
        <v>1</v>
      </c>
      <c r="AD190" s="21" t="s">
        <v>9326</v>
      </c>
      <c r="AE190" s="25">
        <v>125989.9</v>
      </c>
      <c r="AM190" s="2">
        <v>3.9</v>
      </c>
      <c r="AN190" s="3">
        <v>52.659294365455501</v>
      </c>
      <c r="AR190" s="21" t="s">
        <v>9326</v>
      </c>
      <c r="AS190" s="29">
        <v>40.004000400039999</v>
      </c>
    </row>
    <row r="191" spans="1:45" ht="24.75" x14ac:dyDescent="0.25">
      <c r="A191" s="21" t="s">
        <v>8969</v>
      </c>
      <c r="B191" s="29">
        <v>37.772864093858111</v>
      </c>
      <c r="E191" s="21" t="s">
        <v>8969</v>
      </c>
      <c r="F191" s="25">
        <v>8</v>
      </c>
      <c r="I191" s="21" t="s">
        <v>8969</v>
      </c>
      <c r="J191" s="25">
        <v>19567</v>
      </c>
      <c r="M191" s="21" t="s">
        <v>4329</v>
      </c>
      <c r="N191" s="25">
        <v>1193</v>
      </c>
      <c r="V191" s="21" t="s">
        <v>10306</v>
      </c>
      <c r="W191" s="25">
        <v>1</v>
      </c>
      <c r="AD191" s="21" t="s">
        <v>8969</v>
      </c>
      <c r="AE191" s="25">
        <v>154185.5</v>
      </c>
      <c r="AM191" s="2">
        <v>4.2</v>
      </c>
      <c r="AN191" s="3">
        <v>75.68784392196099</v>
      </c>
      <c r="AR191" s="21" t="s">
        <v>8969</v>
      </c>
      <c r="AS191" s="29">
        <v>54.579225603657669</v>
      </c>
    </row>
    <row r="192" spans="1:45" ht="24.75" x14ac:dyDescent="0.25">
      <c r="A192" s="21" t="s">
        <v>11427</v>
      </c>
      <c r="B192" s="29">
        <v>45.045129773663575</v>
      </c>
      <c r="E192" s="21" t="s">
        <v>11427</v>
      </c>
      <c r="F192" s="25">
        <v>2</v>
      </c>
      <c r="I192" s="21" t="s">
        <v>11427</v>
      </c>
      <c r="J192" s="25">
        <v>7834</v>
      </c>
      <c r="M192" s="21" t="s">
        <v>9923</v>
      </c>
      <c r="N192" s="25">
        <v>1118</v>
      </c>
      <c r="V192" s="21" t="s">
        <v>4875</v>
      </c>
      <c r="W192" s="25">
        <v>1</v>
      </c>
      <c r="AD192" s="21" t="s">
        <v>11427</v>
      </c>
      <c r="AE192" s="25">
        <v>386555.9</v>
      </c>
      <c r="AM192" s="2">
        <v>4.2</v>
      </c>
      <c r="AN192" s="3">
        <v>48.190909090909088</v>
      </c>
      <c r="AR192" s="21" t="s">
        <v>11427</v>
      </c>
      <c r="AS192" s="29">
        <v>53.42237061769616</v>
      </c>
    </row>
    <row r="193" spans="1:45" ht="24.75" x14ac:dyDescent="0.25">
      <c r="A193" s="21" t="s">
        <v>9944</v>
      </c>
      <c r="B193" s="29">
        <v>43.413580515950713</v>
      </c>
      <c r="E193" s="21" t="s">
        <v>9944</v>
      </c>
      <c r="F193" s="25">
        <v>6</v>
      </c>
      <c r="I193" s="21" t="s">
        <v>9944</v>
      </c>
      <c r="J193" s="25">
        <v>32736</v>
      </c>
      <c r="M193" s="21" t="s">
        <v>12362</v>
      </c>
      <c r="N193" s="25">
        <v>1065</v>
      </c>
      <c r="V193" s="21" t="s">
        <v>10961</v>
      </c>
      <c r="W193" s="25">
        <v>1</v>
      </c>
      <c r="AD193" s="21" t="s">
        <v>9944</v>
      </c>
      <c r="AE193" s="25">
        <v>239104.39999999997</v>
      </c>
      <c r="AM193" s="2">
        <v>4.0999999999999996</v>
      </c>
      <c r="AN193" s="3">
        <v>64.532266133066528</v>
      </c>
      <c r="AR193" s="21" t="s">
        <v>9944</v>
      </c>
      <c r="AS193" s="29">
        <v>62.515784361340451</v>
      </c>
    </row>
    <row r="194" spans="1:45" ht="24.75" x14ac:dyDescent="0.25">
      <c r="A194" s="21" t="s">
        <v>9644</v>
      </c>
      <c r="B194" s="29">
        <v>3.128109452736318</v>
      </c>
      <c r="E194" s="21" t="s">
        <v>9644</v>
      </c>
      <c r="F194" s="25">
        <v>3</v>
      </c>
      <c r="I194" s="21" t="s">
        <v>9644</v>
      </c>
      <c r="J194" s="25">
        <v>23629</v>
      </c>
      <c r="M194" s="21" t="s">
        <v>8574</v>
      </c>
      <c r="N194" s="25">
        <v>1044.6818181818182</v>
      </c>
      <c r="V194" s="21" t="s">
        <v>2202</v>
      </c>
      <c r="W194" s="25">
        <v>1</v>
      </c>
      <c r="AD194" s="21" t="s">
        <v>9644</v>
      </c>
      <c r="AE194" s="25">
        <v>9925</v>
      </c>
      <c r="AM194" s="2">
        <v>4.3</v>
      </c>
      <c r="AN194" s="3">
        <v>32.313117066290545</v>
      </c>
      <c r="AR194" s="21" t="s">
        <v>9644</v>
      </c>
      <c r="AS194" s="29">
        <v>6.25</v>
      </c>
    </row>
    <row r="195" spans="1:45" ht="24.75" x14ac:dyDescent="0.25">
      <c r="A195" s="21" t="s">
        <v>10094</v>
      </c>
      <c r="B195" s="29">
        <v>42.441142881468558</v>
      </c>
      <c r="E195" s="21" t="s">
        <v>10094</v>
      </c>
      <c r="F195" s="25">
        <v>12</v>
      </c>
      <c r="I195" s="21" t="s">
        <v>10094</v>
      </c>
      <c r="J195" s="25">
        <v>78109</v>
      </c>
      <c r="M195" s="21" t="s">
        <v>9479</v>
      </c>
      <c r="N195" s="25">
        <v>1013</v>
      </c>
      <c r="V195" s="21" t="s">
        <v>8731</v>
      </c>
      <c r="W195" s="25">
        <v>1</v>
      </c>
      <c r="AD195" s="21" t="s">
        <v>10094</v>
      </c>
      <c r="AE195" s="25">
        <v>801585.39999999991</v>
      </c>
      <c r="AM195" s="2">
        <v>3.7</v>
      </c>
      <c r="AN195" s="3">
        <v>75.062552126772303</v>
      </c>
      <c r="AR195" s="21" t="s">
        <v>10094</v>
      </c>
      <c r="AS195" s="29">
        <v>80.003200128005119</v>
      </c>
    </row>
    <row r="196" spans="1:45" ht="24.75" x14ac:dyDescent="0.25">
      <c r="A196" s="21" t="s">
        <v>9633</v>
      </c>
      <c r="B196" s="29">
        <v>40.740504095771726</v>
      </c>
      <c r="E196" s="21" t="s">
        <v>9633</v>
      </c>
      <c r="F196" s="25">
        <v>11</v>
      </c>
      <c r="I196" s="21" t="s">
        <v>9633</v>
      </c>
      <c r="J196" s="25">
        <v>25794</v>
      </c>
      <c r="M196" s="21" t="s">
        <v>2357</v>
      </c>
      <c r="N196" s="25">
        <v>897</v>
      </c>
      <c r="V196" s="21" t="s">
        <v>6252</v>
      </c>
      <c r="W196" s="25">
        <v>1</v>
      </c>
      <c r="AD196" s="21" t="s">
        <v>9633</v>
      </c>
      <c r="AE196" s="25">
        <v>32199.399999999994</v>
      </c>
      <c r="AM196" s="2">
        <v>4.0999999999999996</v>
      </c>
      <c r="AN196" s="3">
        <v>46.57762938230384</v>
      </c>
      <c r="AR196" s="21" t="s">
        <v>9633</v>
      </c>
      <c r="AS196" s="29">
        <v>85.657104736490993</v>
      </c>
    </row>
    <row r="197" spans="1:45" ht="24.75" x14ac:dyDescent="0.25">
      <c r="A197" s="21" t="s">
        <v>6681</v>
      </c>
      <c r="B197" s="29">
        <v>57.457457457457458</v>
      </c>
      <c r="E197" s="21" t="s">
        <v>6681</v>
      </c>
      <c r="F197" s="25">
        <v>1</v>
      </c>
      <c r="I197" s="21" t="s">
        <v>6681</v>
      </c>
      <c r="J197" s="25">
        <v>2581</v>
      </c>
      <c r="M197" s="21" t="s">
        <v>7515</v>
      </c>
      <c r="N197" s="25">
        <v>817</v>
      </c>
      <c r="V197" s="21" t="s">
        <v>4262</v>
      </c>
      <c r="W197" s="25">
        <v>1</v>
      </c>
      <c r="AD197" s="21" t="s">
        <v>6681</v>
      </c>
      <c r="AE197" s="25">
        <v>3996</v>
      </c>
      <c r="AM197" s="2">
        <v>3.9</v>
      </c>
      <c r="AN197" s="3">
        <v>74.681238615664853</v>
      </c>
      <c r="AR197" s="21" t="s">
        <v>6681</v>
      </c>
      <c r="AS197" s="29">
        <v>57.457457457457458</v>
      </c>
    </row>
    <row r="198" spans="1:45" x14ac:dyDescent="0.25">
      <c r="A198" s="21" t="s">
        <v>8219</v>
      </c>
      <c r="B198" s="29">
        <v>58.430717863105173</v>
      </c>
      <c r="E198" s="21" t="s">
        <v>8219</v>
      </c>
      <c r="F198" s="25">
        <v>1</v>
      </c>
      <c r="I198" s="21" t="s">
        <v>8219</v>
      </c>
      <c r="J198" s="25">
        <v>5985</v>
      </c>
      <c r="M198" s="21" t="s">
        <v>462</v>
      </c>
      <c r="N198" s="25">
        <v>703.77551020408168</v>
      </c>
      <c r="V198" s="21" t="s">
        <v>2842</v>
      </c>
      <c r="W198" s="25">
        <v>1</v>
      </c>
      <c r="AD198" s="21" t="s">
        <v>8219</v>
      </c>
      <c r="AE198" s="25">
        <v>2695.5</v>
      </c>
      <c r="AM198" s="2">
        <v>4</v>
      </c>
      <c r="AN198" s="3">
        <v>48.192771084337352</v>
      </c>
      <c r="AR198" s="21" t="s">
        <v>8219</v>
      </c>
      <c r="AS198" s="29">
        <v>58.430717863105173</v>
      </c>
    </row>
    <row r="199" spans="1:45" ht="24.75" x14ac:dyDescent="0.25">
      <c r="A199" s="21" t="s">
        <v>5034</v>
      </c>
      <c r="B199" s="29">
        <v>45.80829756795422</v>
      </c>
      <c r="E199" s="21" t="s">
        <v>5034</v>
      </c>
      <c r="F199" s="25">
        <v>2</v>
      </c>
      <c r="I199" s="21" t="s">
        <v>5034</v>
      </c>
      <c r="J199" s="25">
        <v>88882</v>
      </c>
      <c r="M199" s="21" t="s">
        <v>11989</v>
      </c>
      <c r="N199" s="25">
        <v>691</v>
      </c>
      <c r="V199" s="21" t="s">
        <v>3836</v>
      </c>
      <c r="W199" s="25">
        <v>1</v>
      </c>
      <c r="AD199" s="21" t="s">
        <v>5034</v>
      </c>
      <c r="AE199" s="25">
        <v>10636.2</v>
      </c>
      <c r="AM199" s="2">
        <v>4.2</v>
      </c>
      <c r="AN199" s="3">
        <v>30.556404344565124</v>
      </c>
      <c r="AR199" s="21" t="s">
        <v>5034</v>
      </c>
      <c r="AS199" s="29">
        <v>60</v>
      </c>
    </row>
    <row r="200" spans="1:45" ht="24.75" x14ac:dyDescent="0.25">
      <c r="A200" s="21" t="s">
        <v>6060</v>
      </c>
      <c r="B200" s="29">
        <v>0</v>
      </c>
      <c r="E200" s="21" t="s">
        <v>6060</v>
      </c>
      <c r="F200" s="25">
        <v>1</v>
      </c>
      <c r="I200" s="21" t="s">
        <v>6060</v>
      </c>
      <c r="J200" s="25">
        <v>8610</v>
      </c>
      <c r="M200" s="21" t="s">
        <v>2743</v>
      </c>
      <c r="N200" s="25">
        <v>621</v>
      </c>
      <c r="V200" s="21" t="s">
        <v>5601</v>
      </c>
      <c r="W200" s="25">
        <v>1</v>
      </c>
      <c r="AD200" s="21" t="s">
        <v>6060</v>
      </c>
      <c r="AE200" s="25">
        <v>1980</v>
      </c>
      <c r="AM200" s="2">
        <v>4.4000000000000004</v>
      </c>
      <c r="AN200" s="3">
        <v>41.200706297822251</v>
      </c>
      <c r="AR200" s="21" t="s">
        <v>6060</v>
      </c>
      <c r="AS200" s="29">
        <v>0</v>
      </c>
    </row>
    <row r="201" spans="1:45" ht="24.75" x14ac:dyDescent="0.25">
      <c r="A201" s="21" t="s">
        <v>7974</v>
      </c>
      <c r="B201" s="29">
        <v>0</v>
      </c>
      <c r="E201" s="21" t="s">
        <v>7974</v>
      </c>
      <c r="F201" s="25">
        <v>1</v>
      </c>
      <c r="I201" s="21" t="s">
        <v>7974</v>
      </c>
      <c r="J201" s="25">
        <v>4426</v>
      </c>
      <c r="M201" s="21" t="s">
        <v>7692</v>
      </c>
      <c r="N201" s="25">
        <v>594</v>
      </c>
      <c r="V201" s="21" t="s">
        <v>11225</v>
      </c>
      <c r="W201" s="25">
        <v>1</v>
      </c>
      <c r="AD201" s="21" t="s">
        <v>7974</v>
      </c>
      <c r="AE201" s="25">
        <v>2354</v>
      </c>
      <c r="AM201" s="2">
        <v>4.0999999999999996</v>
      </c>
      <c r="AN201" s="3">
        <v>54.90981963927856</v>
      </c>
      <c r="AR201" s="21" t="s">
        <v>7974</v>
      </c>
      <c r="AS201" s="29">
        <v>0</v>
      </c>
    </row>
    <row r="202" spans="1:45" ht="24.75" x14ac:dyDescent="0.25">
      <c r="A202" s="21" t="s">
        <v>5213</v>
      </c>
      <c r="B202" s="29">
        <v>2.5454545454545454</v>
      </c>
      <c r="E202" s="21" t="s">
        <v>5213</v>
      </c>
      <c r="F202" s="25">
        <v>2</v>
      </c>
      <c r="I202" s="21" t="s">
        <v>5213</v>
      </c>
      <c r="J202" s="25">
        <v>17939</v>
      </c>
      <c r="M202" s="21" t="s">
        <v>12060</v>
      </c>
      <c r="N202" s="25">
        <v>590</v>
      </c>
      <c r="V202" s="21" t="s">
        <v>11947</v>
      </c>
      <c r="W202" s="25">
        <v>1</v>
      </c>
      <c r="AD202" s="21" t="s">
        <v>5213</v>
      </c>
      <c r="AE202" s="25">
        <v>8247.5</v>
      </c>
      <c r="AM202" s="2">
        <v>4.3</v>
      </c>
      <c r="AN202" s="3">
        <v>81.760586862287425</v>
      </c>
      <c r="AR202" s="21" t="s">
        <v>5213</v>
      </c>
      <c r="AS202" s="29">
        <v>5.0909090909090908</v>
      </c>
    </row>
    <row r="203" spans="1:45" ht="24.75" x14ac:dyDescent="0.25">
      <c r="A203" s="21" t="s">
        <v>6712</v>
      </c>
      <c r="B203" s="29">
        <v>0</v>
      </c>
      <c r="E203" s="21" t="s">
        <v>6712</v>
      </c>
      <c r="F203" s="25">
        <v>1</v>
      </c>
      <c r="I203" s="21" t="s">
        <v>6712</v>
      </c>
      <c r="J203" s="25">
        <v>388</v>
      </c>
      <c r="M203" s="21" t="s">
        <v>9397</v>
      </c>
      <c r="N203" s="25">
        <v>563.5</v>
      </c>
      <c r="V203" s="21" t="s">
        <v>11115</v>
      </c>
      <c r="W203" s="25">
        <v>1</v>
      </c>
      <c r="AD203" s="21" t="s">
        <v>6712</v>
      </c>
      <c r="AE203" s="25">
        <v>425.7</v>
      </c>
      <c r="AM203" s="2">
        <v>3.8</v>
      </c>
      <c r="AN203" s="3">
        <v>62.947067238912737</v>
      </c>
      <c r="AR203" s="21" t="s">
        <v>6712</v>
      </c>
      <c r="AS203" s="29">
        <v>0</v>
      </c>
    </row>
    <row r="204" spans="1:45" ht="24.75" x14ac:dyDescent="0.25">
      <c r="A204" s="21" t="s">
        <v>7932</v>
      </c>
      <c r="B204" s="29">
        <v>53.351117039013005</v>
      </c>
      <c r="E204" s="21" t="s">
        <v>7932</v>
      </c>
      <c r="F204" s="25">
        <v>1</v>
      </c>
      <c r="I204" s="21" t="s">
        <v>7932</v>
      </c>
      <c r="J204" s="25">
        <v>3530</v>
      </c>
      <c r="M204" s="21" t="s">
        <v>11717</v>
      </c>
      <c r="N204" s="25">
        <v>557</v>
      </c>
      <c r="V204" s="21" t="s">
        <v>10810</v>
      </c>
      <c r="W204" s="25">
        <v>1</v>
      </c>
      <c r="AD204" s="21" t="s">
        <v>7932</v>
      </c>
      <c r="AE204" s="25">
        <v>12895.699999999999</v>
      </c>
      <c r="AM204" s="2">
        <v>4.4000000000000004</v>
      </c>
      <c r="AN204" s="3">
        <v>65.808297567954227</v>
      </c>
      <c r="AR204" s="21" t="s">
        <v>7932</v>
      </c>
      <c r="AS204" s="29">
        <v>53.351117039013005</v>
      </c>
    </row>
    <row r="205" spans="1:45" ht="24.75" x14ac:dyDescent="0.25">
      <c r="A205" s="21" t="s">
        <v>6273</v>
      </c>
      <c r="B205" s="29">
        <v>11.90079365079365</v>
      </c>
      <c r="E205" s="21" t="s">
        <v>6273</v>
      </c>
      <c r="F205" s="25">
        <v>7</v>
      </c>
      <c r="I205" s="21" t="s">
        <v>6273</v>
      </c>
      <c r="J205" s="25">
        <v>23333</v>
      </c>
      <c r="M205" s="21" t="s">
        <v>12694</v>
      </c>
      <c r="N205" s="25">
        <v>534</v>
      </c>
      <c r="V205" s="21" t="s">
        <v>4189</v>
      </c>
      <c r="W205" s="25">
        <v>1</v>
      </c>
      <c r="AD205" s="21" t="s">
        <v>6273</v>
      </c>
      <c r="AE205" s="25">
        <v>8227.5</v>
      </c>
      <c r="AM205" s="2">
        <v>4</v>
      </c>
      <c r="AN205" s="3">
        <v>65.06506506506507</v>
      </c>
      <c r="AR205" s="21" t="s">
        <v>6273</v>
      </c>
      <c r="AS205" s="29">
        <v>30.555555555555557</v>
      </c>
    </row>
    <row r="206" spans="1:45" ht="24.75" x14ac:dyDescent="0.25">
      <c r="A206" s="21" t="s">
        <v>5755</v>
      </c>
      <c r="B206" s="29">
        <v>61.910714285714285</v>
      </c>
      <c r="E206" s="21" t="s">
        <v>5755</v>
      </c>
      <c r="F206" s="25">
        <v>2</v>
      </c>
      <c r="I206" s="21" t="s">
        <v>5755</v>
      </c>
      <c r="J206" s="25">
        <v>16773</v>
      </c>
      <c r="M206" s="21" t="s">
        <v>9386</v>
      </c>
      <c r="N206" s="25">
        <v>494.66666666666669</v>
      </c>
      <c r="V206" s="21" t="s">
        <v>2892</v>
      </c>
      <c r="W206" s="25">
        <v>1</v>
      </c>
      <c r="AD206" s="21" t="s">
        <v>5755</v>
      </c>
      <c r="AE206" s="25">
        <v>4049.9999999999995</v>
      </c>
      <c r="AM206" s="2">
        <v>4.4000000000000004</v>
      </c>
      <c r="AN206" s="3">
        <v>22.036727879799667</v>
      </c>
      <c r="AR206" s="21" t="s">
        <v>5755</v>
      </c>
      <c r="AS206" s="29">
        <v>75.25</v>
      </c>
    </row>
    <row r="207" spans="1:45" ht="24.75" x14ac:dyDescent="0.25">
      <c r="A207" s="21" t="s">
        <v>5623</v>
      </c>
      <c r="B207" s="29">
        <v>5.78125</v>
      </c>
      <c r="E207" s="21" t="s">
        <v>5623</v>
      </c>
      <c r="F207" s="25">
        <v>4</v>
      </c>
      <c r="I207" s="21" t="s">
        <v>5623</v>
      </c>
      <c r="J207" s="25">
        <v>28521</v>
      </c>
      <c r="M207" s="21" t="s">
        <v>9520</v>
      </c>
      <c r="N207" s="25">
        <v>478</v>
      </c>
      <c r="V207" s="21" t="s">
        <v>1834</v>
      </c>
      <c r="W207" s="25">
        <v>1</v>
      </c>
      <c r="AD207" s="21" t="s">
        <v>5623</v>
      </c>
      <c r="AE207" s="25">
        <v>2648</v>
      </c>
      <c r="AM207" s="2">
        <v>4</v>
      </c>
      <c r="AN207" s="3">
        <v>25.041736227045075</v>
      </c>
      <c r="AR207" s="21" t="s">
        <v>5623</v>
      </c>
      <c r="AS207" s="29">
        <v>14.374999999999998</v>
      </c>
    </row>
    <row r="208" spans="1:45" ht="24.75" x14ac:dyDescent="0.25">
      <c r="A208" s="21" t="s">
        <v>6232</v>
      </c>
      <c r="B208" s="29">
        <v>5</v>
      </c>
      <c r="E208" s="21" t="s">
        <v>6232</v>
      </c>
      <c r="F208" s="25">
        <v>2</v>
      </c>
      <c r="I208" s="21" t="s">
        <v>6232</v>
      </c>
      <c r="J208" s="25">
        <v>6156</v>
      </c>
      <c r="M208" s="21" t="s">
        <v>6712</v>
      </c>
      <c r="N208" s="25">
        <v>388</v>
      </c>
      <c r="V208" s="21" t="s">
        <v>6327</v>
      </c>
      <c r="W208" s="25">
        <v>1</v>
      </c>
      <c r="AD208" s="21" t="s">
        <v>6232</v>
      </c>
      <c r="AE208" s="25">
        <v>860</v>
      </c>
      <c r="AM208" s="2">
        <v>4.2</v>
      </c>
      <c r="AN208" s="3">
        <v>62.519537355423573</v>
      </c>
      <c r="AR208" s="21" t="s">
        <v>6232</v>
      </c>
      <c r="AS208" s="29">
        <v>10</v>
      </c>
    </row>
    <row r="209" spans="1:45" ht="24.75" x14ac:dyDescent="0.25">
      <c r="A209" s="21" t="s">
        <v>8409</v>
      </c>
      <c r="B209" s="29">
        <v>0</v>
      </c>
      <c r="E209" s="21" t="s">
        <v>8409</v>
      </c>
      <c r="F209" s="25">
        <v>1</v>
      </c>
      <c r="I209" s="21" t="s">
        <v>8409</v>
      </c>
      <c r="J209" s="25">
        <v>4798</v>
      </c>
      <c r="M209" s="21" t="s">
        <v>12553</v>
      </c>
      <c r="N209" s="25">
        <v>388</v>
      </c>
      <c r="V209" s="21" t="s">
        <v>4230</v>
      </c>
      <c r="W209" s="25">
        <v>1</v>
      </c>
      <c r="AD209" s="21" t="s">
        <v>8409</v>
      </c>
      <c r="AE209" s="25">
        <v>922.49999999999989</v>
      </c>
      <c r="AM209" s="2">
        <v>3.9</v>
      </c>
      <c r="AN209" s="3">
        <v>41.569282136894827</v>
      </c>
      <c r="AR209" s="21" t="s">
        <v>8409</v>
      </c>
      <c r="AS209" s="29">
        <v>0</v>
      </c>
    </row>
    <row r="210" spans="1:45" ht="24.75" x14ac:dyDescent="0.25">
      <c r="A210" s="21" t="s">
        <v>5058</v>
      </c>
      <c r="B210" s="29">
        <v>0</v>
      </c>
      <c r="E210" s="21" t="s">
        <v>5058</v>
      </c>
      <c r="F210" s="25">
        <v>2</v>
      </c>
      <c r="I210" s="21" t="s">
        <v>5058</v>
      </c>
      <c r="J210" s="25">
        <v>8420</v>
      </c>
      <c r="M210" s="21" t="s">
        <v>7194</v>
      </c>
      <c r="N210" s="25">
        <v>362</v>
      </c>
      <c r="V210" s="21" t="s">
        <v>727</v>
      </c>
      <c r="W210" s="25">
        <v>1</v>
      </c>
      <c r="AD210" s="21" t="s">
        <v>5058</v>
      </c>
      <c r="AE210" s="25">
        <v>1265</v>
      </c>
      <c r="AM210" s="2">
        <v>3.7</v>
      </c>
      <c r="AN210" s="3">
        <v>74.774774774774784</v>
      </c>
      <c r="AR210" s="21" t="s">
        <v>5058</v>
      </c>
      <c r="AS210" s="29">
        <v>0</v>
      </c>
    </row>
    <row r="211" spans="1:45" ht="24.75" x14ac:dyDescent="0.25">
      <c r="A211" s="21" t="s">
        <v>8298</v>
      </c>
      <c r="B211" s="29">
        <v>5</v>
      </c>
      <c r="E211" s="21" t="s">
        <v>8298</v>
      </c>
      <c r="F211" s="25">
        <v>2</v>
      </c>
      <c r="I211" s="21" t="s">
        <v>8298</v>
      </c>
      <c r="J211" s="25">
        <v>8125</v>
      </c>
      <c r="M211" s="21" t="s">
        <v>8485</v>
      </c>
      <c r="N211" s="25">
        <v>323</v>
      </c>
      <c r="V211" s="21" t="s">
        <v>11978</v>
      </c>
      <c r="W211" s="25">
        <v>1</v>
      </c>
      <c r="AD211" s="21" t="s">
        <v>8298</v>
      </c>
      <c r="AE211" s="25">
        <v>2174</v>
      </c>
      <c r="AM211" s="2">
        <v>3.6</v>
      </c>
      <c r="AN211" s="3">
        <v>65.943238731218699</v>
      </c>
      <c r="AR211" s="21" t="s">
        <v>8298</v>
      </c>
      <c r="AS211" s="29">
        <v>10</v>
      </c>
    </row>
    <row r="212" spans="1:45" ht="24.75" x14ac:dyDescent="0.25">
      <c r="A212" s="21" t="s">
        <v>6314</v>
      </c>
      <c r="B212" s="29">
        <v>17.61904761904762</v>
      </c>
      <c r="E212" s="21" t="s">
        <v>6314</v>
      </c>
      <c r="F212" s="25">
        <v>2</v>
      </c>
      <c r="I212" s="21" t="s">
        <v>6314</v>
      </c>
      <c r="J212" s="25">
        <v>8169</v>
      </c>
      <c r="M212" s="21" t="s">
        <v>4611</v>
      </c>
      <c r="N212" s="25">
        <v>305</v>
      </c>
      <c r="V212" s="21" t="s">
        <v>12261</v>
      </c>
      <c r="W212" s="25">
        <v>1</v>
      </c>
      <c r="AD212" s="21" t="s">
        <v>6314</v>
      </c>
      <c r="AE212" s="25">
        <v>3483</v>
      </c>
      <c r="AM212" s="2">
        <v>4</v>
      </c>
      <c r="AN212" s="3">
        <v>35.035035035035037</v>
      </c>
      <c r="AR212" s="21" t="s">
        <v>6314</v>
      </c>
      <c r="AS212" s="29">
        <v>20</v>
      </c>
    </row>
    <row r="213" spans="1:45" ht="24.75" x14ac:dyDescent="0.25">
      <c r="A213" s="21" t="s">
        <v>7089</v>
      </c>
      <c r="B213" s="29">
        <v>13.074074074074074</v>
      </c>
      <c r="E213" s="21" t="s">
        <v>7089</v>
      </c>
      <c r="F213" s="25">
        <v>3</v>
      </c>
      <c r="I213" s="21" t="s">
        <v>7089</v>
      </c>
      <c r="J213" s="25">
        <v>10487</v>
      </c>
      <c r="M213" s="21" t="s">
        <v>2368</v>
      </c>
      <c r="N213" s="25">
        <v>282</v>
      </c>
      <c r="V213" s="21" t="s">
        <v>12964</v>
      </c>
      <c r="W213" s="25">
        <v>1</v>
      </c>
      <c r="AD213" s="21" t="s">
        <v>7089</v>
      </c>
      <c r="AE213" s="25">
        <v>3707</v>
      </c>
      <c r="AM213" s="2">
        <v>3.5</v>
      </c>
      <c r="AN213" s="3">
        <v>60.767946577629381</v>
      </c>
      <c r="AR213" s="21" t="s">
        <v>7089</v>
      </c>
      <c r="AS213" s="29">
        <v>24.222222222222221</v>
      </c>
    </row>
    <row r="214" spans="1:45" ht="24.75" x14ac:dyDescent="0.25">
      <c r="A214" s="21" t="s">
        <v>7734</v>
      </c>
      <c r="B214" s="29">
        <v>0</v>
      </c>
      <c r="E214" s="21" t="s">
        <v>7734</v>
      </c>
      <c r="F214" s="25">
        <v>1</v>
      </c>
      <c r="I214" s="21" t="s">
        <v>7734</v>
      </c>
      <c r="J214" s="25">
        <v>15867</v>
      </c>
      <c r="M214" s="21" t="s">
        <v>2321</v>
      </c>
      <c r="N214" s="25">
        <v>224</v>
      </c>
      <c r="V214" s="21" t="s">
        <v>10245</v>
      </c>
      <c r="W214" s="25">
        <v>1</v>
      </c>
      <c r="AD214" s="21" t="s">
        <v>7734</v>
      </c>
      <c r="AE214" s="25">
        <v>645</v>
      </c>
      <c r="AM214" s="2">
        <v>4.5</v>
      </c>
      <c r="AN214" s="3">
        <v>62.625</v>
      </c>
      <c r="AR214" s="21" t="s">
        <v>7734</v>
      </c>
      <c r="AS214" s="29">
        <v>0</v>
      </c>
    </row>
    <row r="215" spans="1:45" ht="24.75" x14ac:dyDescent="0.25">
      <c r="A215" s="21" t="s">
        <v>13073</v>
      </c>
      <c r="B215" s="29">
        <v>47.684924334890312</v>
      </c>
      <c r="E215" s="21" t="s">
        <v>13073</v>
      </c>
      <c r="F215" s="24">
        <v>1465</v>
      </c>
      <c r="I215" s="21" t="s">
        <v>13073</v>
      </c>
      <c r="J215" s="25">
        <v>26766377</v>
      </c>
      <c r="M215" s="21" t="s">
        <v>13073</v>
      </c>
      <c r="N215" s="26">
        <v>18295.541353383458</v>
      </c>
      <c r="V215" s="21" t="s">
        <v>11516</v>
      </c>
      <c r="W215" s="25">
        <v>1</v>
      </c>
      <c r="AD215" s="21" t="s">
        <v>13073</v>
      </c>
      <c r="AE215" s="25">
        <v>33235010.907999974</v>
      </c>
      <c r="AM215" s="2">
        <v>4.2</v>
      </c>
      <c r="AN215" s="3">
        <v>60.030015007503756</v>
      </c>
      <c r="AR215" s="21" t="s">
        <v>13073</v>
      </c>
      <c r="AS215" s="29">
        <v>94.118823764752946</v>
      </c>
    </row>
    <row r="216" spans="1:45" ht="24.75" x14ac:dyDescent="0.25">
      <c r="V216" s="21" t="s">
        <v>5442</v>
      </c>
      <c r="W216" s="25">
        <v>1</v>
      </c>
      <c r="AM216" s="2">
        <v>3.8</v>
      </c>
      <c r="AN216" s="3">
        <v>70.070070070070074</v>
      </c>
    </row>
    <row r="217" spans="1:45" ht="24.75" x14ac:dyDescent="0.25">
      <c r="V217" s="21" t="s">
        <v>2658</v>
      </c>
      <c r="W217" s="25">
        <v>1</v>
      </c>
      <c r="AM217" s="2">
        <v>3.8</v>
      </c>
      <c r="AN217" s="3">
        <v>58.805179517363158</v>
      </c>
    </row>
    <row r="218" spans="1:45" ht="24.75" x14ac:dyDescent="0.25">
      <c r="V218" s="21" t="s">
        <v>7847</v>
      </c>
      <c r="W218" s="25">
        <v>1</v>
      </c>
      <c r="AM218" s="2">
        <v>4.0999999999999996</v>
      </c>
      <c r="AN218" s="3">
        <v>28.333805563426058</v>
      </c>
    </row>
    <row r="219" spans="1:45" ht="24.75" x14ac:dyDescent="0.25">
      <c r="V219" s="21" t="s">
        <v>12974</v>
      </c>
      <c r="W219" s="25">
        <v>1</v>
      </c>
      <c r="AM219" s="2">
        <v>4.3</v>
      </c>
      <c r="AN219" s="3">
        <v>82.682682682682682</v>
      </c>
    </row>
    <row r="220" spans="1:45" ht="24.75" x14ac:dyDescent="0.25">
      <c r="V220" s="21" t="s">
        <v>8208</v>
      </c>
      <c r="W220" s="25">
        <v>1</v>
      </c>
      <c r="AM220" s="2">
        <v>4.4000000000000004</v>
      </c>
      <c r="AN220" s="3">
        <v>65.166666666666657</v>
      </c>
    </row>
    <row r="221" spans="1:45" ht="24.75" x14ac:dyDescent="0.25">
      <c r="V221" s="21" t="s">
        <v>4252</v>
      </c>
      <c r="W221" s="25">
        <v>1</v>
      </c>
      <c r="AM221" s="2">
        <v>3.9</v>
      </c>
      <c r="AN221" s="3">
        <v>43.020805369127515</v>
      </c>
    </row>
    <row r="222" spans="1:45" x14ac:dyDescent="0.25">
      <c r="V222" s="21" t="s">
        <v>7525</v>
      </c>
      <c r="W222" s="25">
        <v>1</v>
      </c>
      <c r="AM222" s="2">
        <v>4.2</v>
      </c>
      <c r="AN222" s="3">
        <v>67.533766883441729</v>
      </c>
    </row>
    <row r="223" spans="1:45" ht="24.75" x14ac:dyDescent="0.25">
      <c r="V223" s="21" t="s">
        <v>5788</v>
      </c>
      <c r="W223" s="25">
        <v>1</v>
      </c>
      <c r="AM223" s="2">
        <v>3.8</v>
      </c>
      <c r="AN223" s="3">
        <v>66.740823136818676</v>
      </c>
    </row>
    <row r="224" spans="1:45" x14ac:dyDescent="0.25">
      <c r="V224" s="21" t="s">
        <v>9715</v>
      </c>
      <c r="W224" s="25">
        <v>1</v>
      </c>
      <c r="AM224" s="2">
        <v>4.0999999999999996</v>
      </c>
      <c r="AN224" s="3">
        <v>50.062578222778477</v>
      </c>
    </row>
    <row r="225" spans="22:40" ht="24.75" x14ac:dyDescent="0.25">
      <c r="V225" s="21" t="s">
        <v>6483</v>
      </c>
      <c r="W225" s="25">
        <v>1</v>
      </c>
      <c r="AM225" s="2">
        <v>4.0999999999999996</v>
      </c>
      <c r="AN225" s="3">
        <v>50.100200400801597</v>
      </c>
    </row>
    <row r="226" spans="22:40" x14ac:dyDescent="0.25">
      <c r="V226" s="21" t="s">
        <v>11467</v>
      </c>
      <c r="W226" s="25">
        <v>1</v>
      </c>
      <c r="AM226" s="2">
        <v>4.3</v>
      </c>
      <c r="AN226" s="3">
        <v>45.672031317964333</v>
      </c>
    </row>
    <row r="227" spans="22:40" ht="24.75" x14ac:dyDescent="0.25">
      <c r="V227" s="21" t="s">
        <v>5974</v>
      </c>
      <c r="W227" s="25">
        <v>1</v>
      </c>
      <c r="AM227" s="2">
        <v>3.7</v>
      </c>
      <c r="AN227" s="3">
        <v>57.314629258517037</v>
      </c>
    </row>
    <row r="228" spans="22:40" x14ac:dyDescent="0.25">
      <c r="V228" s="21" t="s">
        <v>9983</v>
      </c>
      <c r="W228" s="25">
        <v>1</v>
      </c>
      <c r="AM228" s="2">
        <v>4</v>
      </c>
      <c r="AN228" s="3">
        <v>58.116232464929865</v>
      </c>
    </row>
    <row r="229" spans="22:40" x14ac:dyDescent="0.25">
      <c r="V229" s="21" t="s">
        <v>4215</v>
      </c>
      <c r="W229" s="25">
        <v>1</v>
      </c>
      <c r="AM229" s="2">
        <v>4.2</v>
      </c>
      <c r="AN229" s="3">
        <v>88.037607521504299</v>
      </c>
    </row>
    <row r="230" spans="22:40" x14ac:dyDescent="0.25">
      <c r="V230" s="21" t="s">
        <v>507</v>
      </c>
      <c r="W230" s="25">
        <v>1</v>
      </c>
      <c r="AM230" s="2">
        <v>4.0999999999999996</v>
      </c>
      <c r="AN230" s="3">
        <v>54.316752429959983</v>
      </c>
    </row>
    <row r="231" spans="22:40" ht="24.75" x14ac:dyDescent="0.25">
      <c r="V231" s="21" t="s">
        <v>6113</v>
      </c>
      <c r="W231" s="25">
        <v>1</v>
      </c>
      <c r="AM231" s="2">
        <v>4.3</v>
      </c>
      <c r="AN231" s="3">
        <v>73.277310924369743</v>
      </c>
    </row>
    <row r="232" spans="22:40" x14ac:dyDescent="0.25">
      <c r="V232" s="21" t="s">
        <v>416</v>
      </c>
      <c r="W232" s="25">
        <v>1</v>
      </c>
      <c r="AM232" s="2">
        <v>4.4000000000000004</v>
      </c>
      <c r="AN232" s="3">
        <v>54.63636363636364</v>
      </c>
    </row>
    <row r="233" spans="22:40" ht="24.75" x14ac:dyDescent="0.25">
      <c r="V233" s="21" t="s">
        <v>12552</v>
      </c>
      <c r="W233" s="25">
        <v>1</v>
      </c>
      <c r="AM233" s="2">
        <v>4.3</v>
      </c>
      <c r="AN233" s="3">
        <v>36.000720014400287</v>
      </c>
    </row>
    <row r="234" spans="22:40" ht="24.75" x14ac:dyDescent="0.25">
      <c r="V234" s="21" t="s">
        <v>908</v>
      </c>
      <c r="W234" s="25">
        <v>1</v>
      </c>
      <c r="AM234" s="2">
        <v>4.3</v>
      </c>
      <c r="AN234" s="3">
        <v>41.908786758232083</v>
      </c>
    </row>
    <row r="235" spans="22:40" ht="24.75" x14ac:dyDescent="0.25">
      <c r="V235" s="21" t="s">
        <v>4055</v>
      </c>
      <c r="W235" s="25">
        <v>1</v>
      </c>
      <c r="AM235" s="2">
        <v>3.5</v>
      </c>
      <c r="AN235" s="3">
        <v>75.062552126772303</v>
      </c>
    </row>
    <row r="236" spans="22:40" ht="24.75" x14ac:dyDescent="0.25">
      <c r="V236" s="21" t="s">
        <v>2271</v>
      </c>
      <c r="W236" s="25">
        <v>1</v>
      </c>
      <c r="AM236" s="2">
        <v>3.9</v>
      </c>
      <c r="AN236" s="3">
        <v>76.62841530054645</v>
      </c>
    </row>
    <row r="237" spans="22:40" ht="24.75" x14ac:dyDescent="0.25">
      <c r="V237" s="21" t="s">
        <v>3399</v>
      </c>
      <c r="W237" s="25">
        <v>1</v>
      </c>
      <c r="AM237" s="2">
        <v>4.5</v>
      </c>
      <c r="AN237" s="3">
        <v>29.446407538280329</v>
      </c>
    </row>
    <row r="238" spans="22:40" ht="24.75" x14ac:dyDescent="0.25">
      <c r="V238" s="21" t="s">
        <v>7255</v>
      </c>
      <c r="W238" s="25">
        <v>1</v>
      </c>
      <c r="AM238" s="2">
        <v>3.4</v>
      </c>
      <c r="AN238" s="3">
        <v>55.617352614015573</v>
      </c>
    </row>
    <row r="239" spans="22:40" ht="24.75" x14ac:dyDescent="0.25">
      <c r="V239" s="21" t="s">
        <v>4722</v>
      </c>
      <c r="W239" s="25">
        <v>1</v>
      </c>
      <c r="AM239" s="2">
        <v>4</v>
      </c>
      <c r="AN239" s="3">
        <v>59.144676979071889</v>
      </c>
    </row>
    <row r="240" spans="22:40" x14ac:dyDescent="0.25">
      <c r="V240" s="21" t="s">
        <v>11738</v>
      </c>
      <c r="W240" s="25">
        <v>1</v>
      </c>
      <c r="AM240" s="2">
        <v>4</v>
      </c>
      <c r="AN240" s="3">
        <v>68.210262828535676</v>
      </c>
    </row>
    <row r="241" spans="22:40" ht="24.75" x14ac:dyDescent="0.25">
      <c r="V241" s="21" t="s">
        <v>10661</v>
      </c>
      <c r="W241" s="25">
        <v>1</v>
      </c>
      <c r="AM241" s="2">
        <v>4.4000000000000004</v>
      </c>
      <c r="AN241" s="3">
        <v>49.811320754716981</v>
      </c>
    </row>
    <row r="242" spans="22:40" ht="24.75" x14ac:dyDescent="0.25">
      <c r="V242" s="21" t="s">
        <v>10286</v>
      </c>
      <c r="W242" s="25">
        <v>1</v>
      </c>
      <c r="AM242" s="2">
        <v>4</v>
      </c>
      <c r="AN242" s="3">
        <v>55.13784461152882</v>
      </c>
    </row>
    <row r="243" spans="22:40" ht="24.75" x14ac:dyDescent="0.25">
      <c r="V243" s="21" t="s">
        <v>8813</v>
      </c>
      <c r="W243" s="25">
        <v>1</v>
      </c>
      <c r="AM243" s="2">
        <v>4.3</v>
      </c>
      <c r="AN243" s="3">
        <v>66.066066066066071</v>
      </c>
    </row>
    <row r="244" spans="22:40" ht="24.75" x14ac:dyDescent="0.25">
      <c r="V244" s="21" t="s">
        <v>8505</v>
      </c>
      <c r="W244" s="25">
        <v>1</v>
      </c>
      <c r="AM244" s="2">
        <v>4</v>
      </c>
      <c r="AN244" s="3">
        <v>60.06006006006006</v>
      </c>
    </row>
    <row r="245" spans="22:40" ht="24.75" x14ac:dyDescent="0.25">
      <c r="V245" s="21" t="s">
        <v>4583</v>
      </c>
      <c r="W245" s="25">
        <v>1</v>
      </c>
      <c r="AM245" s="2">
        <v>4.2</v>
      </c>
      <c r="AN245" s="3">
        <v>50.125313283208015</v>
      </c>
    </row>
    <row r="246" spans="22:40" x14ac:dyDescent="0.25">
      <c r="V246" s="21" t="s">
        <v>6102</v>
      </c>
      <c r="W246" s="25">
        <v>1</v>
      </c>
      <c r="AM246" s="2">
        <v>3.8</v>
      </c>
      <c r="AN246" s="3">
        <v>82.541270635317659</v>
      </c>
    </row>
    <row r="247" spans="22:40" ht="24.75" x14ac:dyDescent="0.25">
      <c r="V247" s="21" t="s">
        <v>7183</v>
      </c>
      <c r="W247" s="25">
        <v>1</v>
      </c>
      <c r="AM247" s="2">
        <v>4.4000000000000004</v>
      </c>
      <c r="AN247" s="3">
        <v>62.531328320802004</v>
      </c>
    </row>
    <row r="248" spans="22:40" ht="24.75" x14ac:dyDescent="0.25">
      <c r="V248" s="21" t="s">
        <v>6763</v>
      </c>
      <c r="W248" s="25">
        <v>1</v>
      </c>
      <c r="AM248" s="2">
        <v>3.9</v>
      </c>
      <c r="AN248" s="3">
        <v>88.875</v>
      </c>
    </row>
    <row r="249" spans="22:40" ht="24.75" x14ac:dyDescent="0.25">
      <c r="V249" s="21" t="s">
        <v>4414</v>
      </c>
      <c r="W249" s="25">
        <v>1</v>
      </c>
      <c r="AM249" s="2">
        <v>4.2</v>
      </c>
      <c r="AN249" s="3">
        <v>44.824120603015075</v>
      </c>
    </row>
    <row r="250" spans="22:40" x14ac:dyDescent="0.25">
      <c r="V250" s="21" t="s">
        <v>7765</v>
      </c>
      <c r="W250" s="25">
        <v>1</v>
      </c>
      <c r="AM250" s="2">
        <v>3.9</v>
      </c>
      <c r="AN250" s="3">
        <v>87.1</v>
      </c>
    </row>
    <row r="251" spans="22:40" ht="24.75" x14ac:dyDescent="0.25">
      <c r="V251" s="21" t="s">
        <v>7604</v>
      </c>
      <c r="W251" s="25">
        <v>1</v>
      </c>
      <c r="AM251" s="2">
        <v>4.7</v>
      </c>
      <c r="AN251" s="3">
        <v>44.253037884203003</v>
      </c>
    </row>
    <row r="252" spans="22:40" ht="24.75" x14ac:dyDescent="0.25">
      <c r="V252" s="21" t="s">
        <v>11766</v>
      </c>
      <c r="W252" s="25">
        <v>1</v>
      </c>
      <c r="AM252" s="2">
        <v>3.6</v>
      </c>
      <c r="AN252" s="3">
        <v>56.32040050062578</v>
      </c>
    </row>
    <row r="253" spans="22:40" ht="24.75" x14ac:dyDescent="0.25">
      <c r="V253" s="21" t="s">
        <v>4170</v>
      </c>
      <c r="W253" s="25">
        <v>1</v>
      </c>
      <c r="AM253" s="2">
        <v>3.7</v>
      </c>
      <c r="AN253" s="3">
        <v>44.493882091212456</v>
      </c>
    </row>
    <row r="254" spans="22:40" ht="24.75" x14ac:dyDescent="0.25">
      <c r="V254" s="21" t="s">
        <v>7754</v>
      </c>
      <c r="W254" s="25">
        <v>1</v>
      </c>
      <c r="AM254" s="2">
        <v>4.2</v>
      </c>
      <c r="AN254" s="3">
        <v>62.578222778473091</v>
      </c>
    </row>
    <row r="255" spans="22:40" ht="24.75" x14ac:dyDescent="0.25">
      <c r="V255" s="21" t="s">
        <v>5948</v>
      </c>
      <c r="W255" s="25">
        <v>1</v>
      </c>
      <c r="AM255" s="2">
        <v>4</v>
      </c>
      <c r="AN255" s="3">
        <v>69.616026711185313</v>
      </c>
    </row>
    <row r="256" spans="22:40" x14ac:dyDescent="0.25">
      <c r="V256" s="21" t="s">
        <v>2428</v>
      </c>
      <c r="W256" s="25">
        <v>1</v>
      </c>
      <c r="AM256" s="2">
        <v>3.6</v>
      </c>
      <c r="AN256" s="3">
        <v>75.939849624060145</v>
      </c>
    </row>
    <row r="257" spans="22:40" ht="24.75" x14ac:dyDescent="0.25">
      <c r="V257" s="21" t="s">
        <v>4088</v>
      </c>
      <c r="W257" s="25">
        <v>1</v>
      </c>
      <c r="AM257" s="2">
        <v>4.3</v>
      </c>
      <c r="AN257" s="3">
        <v>35.305882352941175</v>
      </c>
    </row>
    <row r="258" spans="22:40" x14ac:dyDescent="0.25">
      <c r="V258" s="21" t="s">
        <v>1368</v>
      </c>
      <c r="W258" s="25">
        <v>1</v>
      </c>
      <c r="AM258" s="2">
        <v>4.2</v>
      </c>
      <c r="AN258" s="3">
        <v>42.084432717678098</v>
      </c>
    </row>
    <row r="259" spans="22:40" ht="24.75" x14ac:dyDescent="0.25">
      <c r="V259" s="21" t="s">
        <v>9081</v>
      </c>
      <c r="W259" s="25">
        <v>1</v>
      </c>
      <c r="AM259" s="2">
        <v>4.3</v>
      </c>
      <c r="AN259" s="3">
        <v>70.070070070070074</v>
      </c>
    </row>
    <row r="260" spans="22:40" x14ac:dyDescent="0.25">
      <c r="V260" s="21" t="s">
        <v>3504</v>
      </c>
      <c r="W260" s="25">
        <v>1</v>
      </c>
      <c r="AM260" s="2">
        <v>4.2</v>
      </c>
      <c r="AN260" s="3">
        <v>62.578222778473091</v>
      </c>
    </row>
    <row r="261" spans="22:40" x14ac:dyDescent="0.25">
      <c r="V261" s="21" t="s">
        <v>4522</v>
      </c>
      <c r="W261" s="25">
        <v>1</v>
      </c>
      <c r="AM261" s="2">
        <v>4.2</v>
      </c>
      <c r="AN261" s="3">
        <v>60.530265132566285</v>
      </c>
    </row>
    <row r="262" spans="22:40" x14ac:dyDescent="0.25">
      <c r="V262" s="21" t="s">
        <v>3539</v>
      </c>
      <c r="W262" s="25">
        <v>1</v>
      </c>
      <c r="AM262" s="2">
        <v>4.4000000000000004</v>
      </c>
      <c r="AN262" s="3">
        <v>57.285714285714285</v>
      </c>
    </row>
    <row r="263" spans="22:40" x14ac:dyDescent="0.25">
      <c r="V263" s="21" t="s">
        <v>3797</v>
      </c>
      <c r="W263" s="25">
        <v>1</v>
      </c>
      <c r="AM263" s="2">
        <v>4.2</v>
      </c>
      <c r="AN263" s="3">
        <v>70.427661510464063</v>
      </c>
    </row>
    <row r="264" spans="22:40" ht="24.75" x14ac:dyDescent="0.25">
      <c r="V264" s="21" t="s">
        <v>7492</v>
      </c>
      <c r="W264" s="25">
        <v>1</v>
      </c>
      <c r="AM264" s="2">
        <v>4.4000000000000004</v>
      </c>
      <c r="AN264" s="3">
        <v>35.017508754377189</v>
      </c>
    </row>
    <row r="265" spans="22:40" x14ac:dyDescent="0.25">
      <c r="V265" s="21" t="s">
        <v>3751</v>
      </c>
      <c r="W265" s="25">
        <v>1</v>
      </c>
      <c r="AM265" s="2">
        <v>3</v>
      </c>
      <c r="AN265" s="3">
        <v>60.480240120060024</v>
      </c>
    </row>
    <row r="266" spans="22:40" ht="24.75" x14ac:dyDescent="0.25">
      <c r="V266" s="21" t="s">
        <v>3192</v>
      </c>
      <c r="W266" s="25">
        <v>1</v>
      </c>
      <c r="AM266" s="2">
        <v>4.5</v>
      </c>
      <c r="AN266" s="3">
        <v>0</v>
      </c>
    </row>
    <row r="267" spans="22:40" x14ac:dyDescent="0.25">
      <c r="V267" s="21" t="s">
        <v>3575</v>
      </c>
      <c r="W267" s="25">
        <v>1</v>
      </c>
      <c r="AM267" s="2">
        <v>4.3</v>
      </c>
      <c r="AN267" s="3">
        <v>23.973589435774308</v>
      </c>
    </row>
    <row r="268" spans="22:40" x14ac:dyDescent="0.25">
      <c r="V268" s="21" t="s">
        <v>3379</v>
      </c>
      <c r="W268" s="25">
        <v>1</v>
      </c>
      <c r="AM268" s="2">
        <v>4.2</v>
      </c>
      <c r="AN268" s="3">
        <v>80.08008008008008</v>
      </c>
    </row>
    <row r="269" spans="22:40" x14ac:dyDescent="0.25">
      <c r="V269" s="21" t="s">
        <v>3044</v>
      </c>
      <c r="W269" s="25">
        <v>1</v>
      </c>
      <c r="AM269" s="2">
        <v>4.4000000000000004</v>
      </c>
      <c r="AN269" s="3">
        <v>58.615384615384613</v>
      </c>
    </row>
    <row r="270" spans="22:40" x14ac:dyDescent="0.25">
      <c r="V270" s="21" t="s">
        <v>4833</v>
      </c>
      <c r="W270" s="25">
        <v>1</v>
      </c>
      <c r="AM270" s="2">
        <v>4</v>
      </c>
      <c r="AN270" s="3">
        <v>35.806451612903231</v>
      </c>
    </row>
    <row r="271" spans="22:40" x14ac:dyDescent="0.25">
      <c r="V271" s="21" t="s">
        <v>4404</v>
      </c>
      <c r="W271" s="25">
        <v>1</v>
      </c>
      <c r="AM271" s="2">
        <v>3.8</v>
      </c>
      <c r="AN271" s="3">
        <v>42.510627656914231</v>
      </c>
    </row>
    <row r="272" spans="22:40" x14ac:dyDescent="0.25">
      <c r="V272" s="21" t="s">
        <v>6303</v>
      </c>
      <c r="W272" s="25">
        <v>1</v>
      </c>
      <c r="AM272" s="2">
        <v>4.3</v>
      </c>
      <c r="AN272" s="3">
        <v>27.987597519503897</v>
      </c>
    </row>
    <row r="273" spans="22:40" x14ac:dyDescent="0.25">
      <c r="V273" s="21" t="s">
        <v>4462</v>
      </c>
      <c r="W273" s="25">
        <v>1</v>
      </c>
      <c r="AM273" s="2">
        <v>4.2</v>
      </c>
      <c r="AN273" s="3">
        <v>65.06506506506507</v>
      </c>
    </row>
    <row r="274" spans="22:40" x14ac:dyDescent="0.25">
      <c r="V274" s="21" t="s">
        <v>5188</v>
      </c>
      <c r="W274" s="25">
        <v>1</v>
      </c>
      <c r="AM274" s="2">
        <v>4.0999999999999996</v>
      </c>
      <c r="AN274" s="3">
        <v>52.034689793195469</v>
      </c>
    </row>
    <row r="275" spans="22:40" x14ac:dyDescent="0.25">
      <c r="V275" s="21" t="s">
        <v>8937</v>
      </c>
      <c r="W275" s="25">
        <v>1</v>
      </c>
      <c r="AM275" s="2">
        <v>4</v>
      </c>
      <c r="AN275" s="3">
        <v>52.63434917627243</v>
      </c>
    </row>
    <row r="276" spans="22:40" x14ac:dyDescent="0.25">
      <c r="V276" s="21" t="s">
        <v>3127</v>
      </c>
      <c r="W276" s="25">
        <v>1</v>
      </c>
      <c r="AM276" s="2">
        <v>4.2</v>
      </c>
      <c r="AN276" s="3">
        <v>60.113092648977819</v>
      </c>
    </row>
    <row r="277" spans="22:40" ht="24.75" x14ac:dyDescent="0.25">
      <c r="V277" s="21" t="s">
        <v>5431</v>
      </c>
      <c r="W277" s="25">
        <v>1</v>
      </c>
      <c r="AM277" s="2">
        <v>3.3</v>
      </c>
      <c r="AN277" s="3">
        <v>60.06006006006006</v>
      </c>
    </row>
    <row r="278" spans="22:40" x14ac:dyDescent="0.25">
      <c r="V278" s="21" t="s">
        <v>2707</v>
      </c>
      <c r="W278" s="25">
        <v>1</v>
      </c>
      <c r="AM278" s="2">
        <v>4.3</v>
      </c>
      <c r="AN278" s="3">
        <v>34.193133047210303</v>
      </c>
    </row>
    <row r="279" spans="22:40" ht="36.75" x14ac:dyDescent="0.25">
      <c r="V279" s="21" t="s">
        <v>8368</v>
      </c>
      <c r="W279" s="25">
        <v>1</v>
      </c>
      <c r="AM279" s="2">
        <v>3.8</v>
      </c>
      <c r="AN279" s="3">
        <v>60.200668896321076</v>
      </c>
    </row>
    <row r="280" spans="22:40" x14ac:dyDescent="0.25">
      <c r="V280" s="21" t="s">
        <v>8175</v>
      </c>
      <c r="W280" s="25">
        <v>1</v>
      </c>
      <c r="AM280" s="2">
        <v>4.2</v>
      </c>
      <c r="AN280" s="3">
        <v>26.667555585186175</v>
      </c>
    </row>
    <row r="281" spans="22:40" x14ac:dyDescent="0.25">
      <c r="V281" s="21" t="s">
        <v>6876</v>
      </c>
      <c r="W281" s="25">
        <v>1</v>
      </c>
      <c r="AM281" s="2">
        <v>3.7</v>
      </c>
      <c r="AN281" s="3">
        <v>50.083472454090149</v>
      </c>
    </row>
    <row r="282" spans="22:40" x14ac:dyDescent="0.25">
      <c r="V282" s="21" t="s">
        <v>8667</v>
      </c>
      <c r="W282" s="25">
        <v>1</v>
      </c>
      <c r="AM282" s="2">
        <v>4.3</v>
      </c>
      <c r="AN282" s="3">
        <v>37.153472420691628</v>
      </c>
    </row>
    <row r="283" spans="22:40" x14ac:dyDescent="0.25">
      <c r="V283" s="21" t="s">
        <v>799</v>
      </c>
      <c r="W283" s="25">
        <v>1</v>
      </c>
      <c r="AM283" s="2">
        <v>3.9</v>
      </c>
      <c r="AN283" s="3">
        <v>37.695522388059707</v>
      </c>
    </row>
    <row r="284" spans="22:40" ht="24.75" x14ac:dyDescent="0.25">
      <c r="V284" s="21" t="s">
        <v>11856</v>
      </c>
      <c r="W284" s="25">
        <v>1</v>
      </c>
      <c r="AM284" s="2">
        <v>3</v>
      </c>
      <c r="AN284" s="3">
        <v>80.08008008008008</v>
      </c>
    </row>
    <row r="285" spans="22:40" x14ac:dyDescent="0.25">
      <c r="V285" s="21" t="s">
        <v>839</v>
      </c>
      <c r="W285" s="25">
        <v>1</v>
      </c>
      <c r="AM285" s="2">
        <v>4.3</v>
      </c>
      <c r="AN285" s="3">
        <v>40.005000625078132</v>
      </c>
    </row>
    <row r="286" spans="22:40" x14ac:dyDescent="0.25">
      <c r="V286" s="21" t="s">
        <v>769</v>
      </c>
      <c r="W286" s="25">
        <v>1</v>
      </c>
      <c r="AM286" s="2">
        <v>3.5</v>
      </c>
      <c r="AN286" s="3">
        <v>56.913827655310619</v>
      </c>
    </row>
    <row r="287" spans="22:40" x14ac:dyDescent="0.25">
      <c r="V287" s="21" t="s">
        <v>3543</v>
      </c>
      <c r="W287" s="25">
        <v>1</v>
      </c>
      <c r="AM287" s="2">
        <v>3.9</v>
      </c>
      <c r="AN287" s="3">
        <v>87.625</v>
      </c>
    </row>
    <row r="288" spans="22:40" x14ac:dyDescent="0.25">
      <c r="V288" s="21" t="s">
        <v>11676</v>
      </c>
      <c r="W288" s="25">
        <v>1</v>
      </c>
      <c r="AM288" s="2">
        <v>4</v>
      </c>
      <c r="AN288" s="3">
        <v>45.717142857142854</v>
      </c>
    </row>
    <row r="289" spans="22:40" x14ac:dyDescent="0.25">
      <c r="V289" s="21" t="s">
        <v>4394</v>
      </c>
      <c r="W289" s="25">
        <v>1</v>
      </c>
      <c r="AM289" s="2">
        <v>4.3</v>
      </c>
      <c r="AN289" s="3">
        <v>75.075075075075077</v>
      </c>
    </row>
    <row r="290" spans="22:40" ht="24.75" x14ac:dyDescent="0.25">
      <c r="V290" s="21" t="s">
        <v>7346</v>
      </c>
      <c r="W290" s="25">
        <v>1</v>
      </c>
      <c r="AM290" s="2">
        <v>3.8</v>
      </c>
      <c r="AN290" s="3">
        <v>50.003125195324706</v>
      </c>
    </row>
    <row r="291" spans="22:40" x14ac:dyDescent="0.25">
      <c r="V291" s="21" t="s">
        <v>377</v>
      </c>
      <c r="W291" s="25">
        <v>1</v>
      </c>
      <c r="AM291" s="2">
        <v>4.3</v>
      </c>
      <c r="AN291" s="3">
        <v>59.4375</v>
      </c>
    </row>
    <row r="292" spans="22:40" ht="24.75" x14ac:dyDescent="0.25">
      <c r="V292" s="21" t="s">
        <v>7398</v>
      </c>
      <c r="W292" s="25">
        <v>1</v>
      </c>
      <c r="AM292" s="2">
        <v>3.3</v>
      </c>
      <c r="AN292" s="3">
        <v>48.419367747098839</v>
      </c>
    </row>
    <row r="293" spans="22:40" x14ac:dyDescent="0.25">
      <c r="V293" s="21" t="s">
        <v>1909</v>
      </c>
      <c r="W293" s="25">
        <v>1</v>
      </c>
      <c r="AM293" s="2">
        <v>4.5</v>
      </c>
      <c r="AN293" s="3">
        <v>59.4</v>
      </c>
    </row>
    <row r="294" spans="22:40" x14ac:dyDescent="0.25">
      <c r="V294" s="21" t="s">
        <v>3856</v>
      </c>
      <c r="W294" s="25">
        <v>1</v>
      </c>
      <c r="AM294" s="2">
        <v>4.0999999999999996</v>
      </c>
      <c r="AN294" s="3">
        <v>40.007274049827238</v>
      </c>
    </row>
    <row r="295" spans="22:40" x14ac:dyDescent="0.25">
      <c r="V295" s="21" t="s">
        <v>2872</v>
      </c>
      <c r="W295" s="25">
        <v>1</v>
      </c>
      <c r="AM295" s="2">
        <v>4.2</v>
      </c>
      <c r="AN295" s="3">
        <v>70.035017508754379</v>
      </c>
    </row>
    <row r="296" spans="22:40" x14ac:dyDescent="0.25">
      <c r="V296" s="21" t="s">
        <v>2232</v>
      </c>
      <c r="W296" s="25">
        <v>1</v>
      </c>
      <c r="AM296" s="2">
        <v>4.0999999999999996</v>
      </c>
      <c r="AN296" s="3">
        <v>61.179087875417125</v>
      </c>
    </row>
    <row r="297" spans="22:40" x14ac:dyDescent="0.25">
      <c r="V297" s="21" t="s">
        <v>263</v>
      </c>
      <c r="W297" s="25">
        <v>1</v>
      </c>
      <c r="AM297" s="2">
        <v>4.4000000000000004</v>
      </c>
      <c r="AN297" s="3">
        <v>41.177277985842856</v>
      </c>
    </row>
    <row r="298" spans="22:40" x14ac:dyDescent="0.25">
      <c r="V298" s="21" t="s">
        <v>1607</v>
      </c>
      <c r="W298" s="25">
        <v>1</v>
      </c>
      <c r="AM298" s="2">
        <v>4.2</v>
      </c>
      <c r="AN298" s="3">
        <v>50.125313283208015</v>
      </c>
    </row>
    <row r="299" spans="22:40" x14ac:dyDescent="0.25">
      <c r="V299" s="21" t="s">
        <v>542</v>
      </c>
      <c r="W299" s="25">
        <v>1</v>
      </c>
      <c r="AM299" s="2">
        <v>3.9</v>
      </c>
      <c r="AN299" s="3">
        <v>50.071530758226032</v>
      </c>
    </row>
    <row r="300" spans="22:40" ht="24.75" x14ac:dyDescent="0.25">
      <c r="V300" s="21" t="s">
        <v>4900</v>
      </c>
      <c r="W300" s="25">
        <v>1</v>
      </c>
      <c r="AM300" s="2">
        <v>4</v>
      </c>
      <c r="AN300" s="3">
        <v>58.888888888888893</v>
      </c>
    </row>
    <row r="301" spans="22:40" x14ac:dyDescent="0.25">
      <c r="V301" s="21" t="s">
        <v>3010</v>
      </c>
      <c r="W301" s="25">
        <v>1</v>
      </c>
      <c r="AM301" s="2">
        <v>4.5</v>
      </c>
      <c r="AN301" s="3">
        <v>51.591695501730108</v>
      </c>
    </row>
    <row r="302" spans="22:40" ht="24.75" x14ac:dyDescent="0.25">
      <c r="V302" s="21" t="s">
        <v>4313</v>
      </c>
      <c r="W302" s="25">
        <v>1</v>
      </c>
      <c r="AM302" s="2">
        <v>3.7</v>
      </c>
      <c r="AN302" s="3">
        <v>71.269487750556792</v>
      </c>
    </row>
    <row r="303" spans="22:40" x14ac:dyDescent="0.25">
      <c r="V303" s="21" t="s">
        <v>3514</v>
      </c>
      <c r="W303" s="25">
        <v>1</v>
      </c>
      <c r="AM303" s="2">
        <v>4.2</v>
      </c>
      <c r="AN303" s="3">
        <v>62.062062062062061</v>
      </c>
    </row>
    <row r="304" spans="22:40" x14ac:dyDescent="0.25">
      <c r="V304" s="21" t="s">
        <v>8573</v>
      </c>
      <c r="W304" s="25">
        <v>1</v>
      </c>
      <c r="AM304" s="2">
        <v>4.2</v>
      </c>
      <c r="AN304" s="3">
        <v>62.925851703406806</v>
      </c>
    </row>
    <row r="305" spans="22:40" x14ac:dyDescent="0.25">
      <c r="V305" s="21" t="s">
        <v>3000</v>
      </c>
      <c r="W305" s="25">
        <v>1</v>
      </c>
      <c r="AM305" s="2">
        <v>4.2</v>
      </c>
      <c r="AN305" s="3">
        <v>78.178178178178186</v>
      </c>
    </row>
    <row r="306" spans="22:40" x14ac:dyDescent="0.25">
      <c r="V306" s="21" t="s">
        <v>12653</v>
      </c>
      <c r="W306" s="25">
        <v>1</v>
      </c>
      <c r="AM306" s="2">
        <v>4.3</v>
      </c>
      <c r="AN306" s="3">
        <v>80.08008008008008</v>
      </c>
    </row>
    <row r="307" spans="22:40" ht="24.75" x14ac:dyDescent="0.25">
      <c r="V307" s="21" t="s">
        <v>4240</v>
      </c>
      <c r="W307" s="25">
        <v>1</v>
      </c>
      <c r="AM307" s="2">
        <v>4.4000000000000004</v>
      </c>
      <c r="AN307" s="3">
        <v>44.555555555555557</v>
      </c>
    </row>
    <row r="308" spans="22:40" x14ac:dyDescent="0.25">
      <c r="V308" s="21" t="s">
        <v>12472</v>
      </c>
      <c r="W308" s="25">
        <v>1</v>
      </c>
      <c r="AM308" s="2">
        <v>4.2</v>
      </c>
      <c r="AN308" s="3">
        <v>37.210167678318101</v>
      </c>
    </row>
    <row r="309" spans="22:40" ht="24.75" x14ac:dyDescent="0.25">
      <c r="V309" s="21" t="s">
        <v>4349</v>
      </c>
      <c r="W309" s="25">
        <v>1</v>
      </c>
      <c r="AM309" s="2">
        <v>4.3</v>
      </c>
      <c r="AN309" s="3">
        <v>15.114068441064637</v>
      </c>
    </row>
    <row r="310" spans="22:40" ht="24.75" x14ac:dyDescent="0.25">
      <c r="V310" s="21" t="s">
        <v>6918</v>
      </c>
      <c r="W310" s="25">
        <v>1</v>
      </c>
      <c r="AM310" s="2">
        <v>3.7</v>
      </c>
      <c r="AN310" s="3">
        <v>45.022511255627812</v>
      </c>
    </row>
    <row r="311" spans="22:40" x14ac:dyDescent="0.25">
      <c r="V311" s="21" t="s">
        <v>3820</v>
      </c>
      <c r="W311" s="25">
        <v>1</v>
      </c>
      <c r="AM311" s="2">
        <v>4.3</v>
      </c>
      <c r="AN311" s="3">
        <v>65.514103730664246</v>
      </c>
    </row>
    <row r="312" spans="22:40" ht="24.75" x14ac:dyDescent="0.25">
      <c r="V312" s="21" t="s">
        <v>10612</v>
      </c>
      <c r="W312" s="25">
        <v>1</v>
      </c>
      <c r="AM312" s="2">
        <v>4.2</v>
      </c>
      <c r="AN312" s="3">
        <v>34.616716027539518</v>
      </c>
    </row>
    <row r="313" spans="22:40" x14ac:dyDescent="0.25">
      <c r="V313" s="21" t="s">
        <v>3359</v>
      </c>
      <c r="W313" s="25">
        <v>1</v>
      </c>
      <c r="AM313" s="2">
        <v>4.4000000000000004</v>
      </c>
      <c r="AN313" s="3">
        <v>63.191153238546605</v>
      </c>
    </row>
    <row r="314" spans="22:40" ht="24.75" x14ac:dyDescent="0.25">
      <c r="V314" s="21" t="s">
        <v>2717</v>
      </c>
      <c r="W314" s="25">
        <v>1</v>
      </c>
      <c r="AM314" s="2">
        <v>3.5</v>
      </c>
      <c r="AN314" s="3">
        <v>22.885714285714286</v>
      </c>
    </row>
    <row r="315" spans="22:40" x14ac:dyDescent="0.25">
      <c r="V315" s="21" t="s">
        <v>3771</v>
      </c>
      <c r="W315" s="25">
        <v>1</v>
      </c>
      <c r="AM315" s="2">
        <v>4.0999999999999996</v>
      </c>
      <c r="AN315" s="3">
        <v>78.464106844741238</v>
      </c>
    </row>
    <row r="316" spans="22:40" ht="24.75" x14ac:dyDescent="0.25">
      <c r="V316" s="21" t="s">
        <v>7911</v>
      </c>
      <c r="W316" s="25">
        <v>1</v>
      </c>
      <c r="AM316" s="2">
        <v>4.3</v>
      </c>
      <c r="AN316" s="3">
        <v>61.061061061061061</v>
      </c>
    </row>
    <row r="317" spans="22:40" ht="24.75" x14ac:dyDescent="0.25">
      <c r="V317" s="21" t="s">
        <v>8783</v>
      </c>
      <c r="W317" s="25">
        <v>1</v>
      </c>
      <c r="AM317" s="2">
        <v>4.2</v>
      </c>
      <c r="AN317" s="3">
        <v>59</v>
      </c>
    </row>
    <row r="318" spans="22:40" x14ac:dyDescent="0.25">
      <c r="V318" s="21" t="s">
        <v>1984</v>
      </c>
      <c r="W318" s="25">
        <v>1</v>
      </c>
      <c r="AM318" s="2">
        <v>4</v>
      </c>
      <c r="AN318" s="3">
        <v>62.578222778473091</v>
      </c>
    </row>
    <row r="319" spans="22:40" x14ac:dyDescent="0.25">
      <c r="V319" s="21" t="s">
        <v>12191</v>
      </c>
      <c r="W319" s="25">
        <v>1</v>
      </c>
      <c r="AM319" s="2">
        <v>3.9</v>
      </c>
      <c r="AN319" s="3">
        <v>38.095238095238095</v>
      </c>
    </row>
    <row r="320" spans="22:40" x14ac:dyDescent="0.25">
      <c r="V320" s="21" t="s">
        <v>858</v>
      </c>
      <c r="W320" s="25">
        <v>1</v>
      </c>
      <c r="AM320" s="2">
        <v>3.3</v>
      </c>
      <c r="AN320" s="3">
        <v>54.351450483494503</v>
      </c>
    </row>
    <row r="321" spans="22:40" ht="36.75" x14ac:dyDescent="0.25">
      <c r="V321" s="21" t="s">
        <v>10368</v>
      </c>
      <c r="W321" s="25">
        <v>1</v>
      </c>
      <c r="AM321" s="2">
        <v>3.8</v>
      </c>
      <c r="AN321" s="3">
        <v>60.120240480961925</v>
      </c>
    </row>
    <row r="322" spans="22:40" x14ac:dyDescent="0.25">
      <c r="V322" s="21" t="s">
        <v>12151</v>
      </c>
      <c r="W322" s="25">
        <v>1</v>
      </c>
      <c r="AM322" s="2">
        <v>4</v>
      </c>
      <c r="AN322" s="3">
        <v>50.083472454090149</v>
      </c>
    </row>
    <row r="323" spans="22:40" ht="24.75" x14ac:dyDescent="0.25">
      <c r="V323" s="21" t="s">
        <v>8052</v>
      </c>
      <c r="W323" s="25">
        <v>1</v>
      </c>
      <c r="AM323" s="2">
        <v>4.3</v>
      </c>
      <c r="AN323" s="3">
        <v>0</v>
      </c>
    </row>
    <row r="324" spans="22:40" ht="24.75" x14ac:dyDescent="0.25">
      <c r="V324" s="21" t="s">
        <v>10841</v>
      </c>
      <c r="W324" s="25">
        <v>1</v>
      </c>
      <c r="AM324" s="2">
        <v>3.9</v>
      </c>
      <c r="AN324" s="3">
        <v>57.224606580829764</v>
      </c>
    </row>
    <row r="325" spans="22:40" x14ac:dyDescent="0.25">
      <c r="V325" s="21" t="s">
        <v>9294</v>
      </c>
      <c r="W325" s="25">
        <v>1</v>
      </c>
      <c r="AM325" s="2">
        <v>4.2</v>
      </c>
      <c r="AN325" s="3">
        <v>51.933064050778995</v>
      </c>
    </row>
    <row r="326" spans="22:40" ht="24.75" x14ac:dyDescent="0.25">
      <c r="V326" s="21" t="s">
        <v>7102</v>
      </c>
      <c r="W326" s="25">
        <v>1</v>
      </c>
      <c r="AM326" s="2">
        <v>5</v>
      </c>
      <c r="AN326" s="3">
        <v>75.075075075075077</v>
      </c>
    </row>
    <row r="327" spans="22:40" x14ac:dyDescent="0.25">
      <c r="V327" s="21" t="s">
        <v>11866</v>
      </c>
      <c r="W327" s="25">
        <v>1</v>
      </c>
      <c r="AM327" s="2">
        <v>4.0999999999999996</v>
      </c>
      <c r="AN327" s="3">
        <v>11.428734696209945</v>
      </c>
    </row>
    <row r="328" spans="22:40" ht="24.75" x14ac:dyDescent="0.25">
      <c r="V328" s="21" t="s">
        <v>4552</v>
      </c>
      <c r="W328" s="25">
        <v>1</v>
      </c>
      <c r="AM328" s="2">
        <v>3.9</v>
      </c>
      <c r="AN328" s="3">
        <v>51.002000000000002</v>
      </c>
    </row>
    <row r="329" spans="22:40" x14ac:dyDescent="0.25">
      <c r="V329" s="21" t="s">
        <v>9071</v>
      </c>
      <c r="W329" s="25">
        <v>1</v>
      </c>
      <c r="AM329" s="2">
        <v>4.2</v>
      </c>
      <c r="AN329" s="3">
        <v>46.156213139135339</v>
      </c>
    </row>
    <row r="330" spans="22:40" ht="24.75" x14ac:dyDescent="0.25">
      <c r="V330" s="21" t="s">
        <v>8006</v>
      </c>
      <c r="W330" s="25">
        <v>1</v>
      </c>
      <c r="AM330" s="2">
        <v>4.3</v>
      </c>
      <c r="AN330" s="3">
        <v>65.06506506506507</v>
      </c>
    </row>
    <row r="331" spans="22:40" x14ac:dyDescent="0.25">
      <c r="V331" s="21" t="s">
        <v>11696</v>
      </c>
      <c r="W331" s="25">
        <v>1</v>
      </c>
      <c r="AM331" s="2">
        <v>3.8</v>
      </c>
      <c r="AN331" s="3">
        <v>60.521042084168343</v>
      </c>
    </row>
    <row r="332" spans="22:40" ht="24.75" x14ac:dyDescent="0.25">
      <c r="V332" s="21" t="s">
        <v>6221</v>
      </c>
      <c r="W332" s="25">
        <v>1</v>
      </c>
      <c r="AM332" s="2">
        <v>4.3</v>
      </c>
      <c r="AN332" s="3">
        <v>48.019207683073226</v>
      </c>
    </row>
    <row r="333" spans="22:40" x14ac:dyDescent="0.25">
      <c r="V333" s="21" t="s">
        <v>9407</v>
      </c>
      <c r="W333" s="25">
        <v>1</v>
      </c>
      <c r="AM333" s="2">
        <v>4.4000000000000004</v>
      </c>
      <c r="AN333" s="3">
        <v>20.01053185887309</v>
      </c>
    </row>
    <row r="334" spans="22:40" x14ac:dyDescent="0.25">
      <c r="V334" s="21" t="s">
        <v>1695</v>
      </c>
      <c r="W334" s="25">
        <v>1</v>
      </c>
      <c r="AM334" s="2">
        <v>4.3</v>
      </c>
      <c r="AN334" s="3">
        <v>32.857612251603598</v>
      </c>
    </row>
    <row r="335" spans="22:40" x14ac:dyDescent="0.25">
      <c r="V335" s="21" t="s">
        <v>8677</v>
      </c>
      <c r="W335" s="25">
        <v>1</v>
      </c>
      <c r="AM335" s="2">
        <v>4.3</v>
      </c>
      <c r="AN335" s="3">
        <v>62.578222778473091</v>
      </c>
    </row>
    <row r="336" spans="22:40" x14ac:dyDescent="0.25">
      <c r="V336" s="21" t="s">
        <v>8347</v>
      </c>
      <c r="W336" s="25">
        <v>1</v>
      </c>
      <c r="AM336" s="2">
        <v>4.2</v>
      </c>
      <c r="AN336" s="3">
        <v>91.004550227511373</v>
      </c>
    </row>
    <row r="337" spans="22:40" ht="48.75" x14ac:dyDescent="0.25">
      <c r="V337" s="21" t="s">
        <v>12049</v>
      </c>
      <c r="W337" s="25">
        <v>1</v>
      </c>
      <c r="AM337" s="2">
        <v>4.3</v>
      </c>
      <c r="AN337" s="3">
        <v>80.018001800180016</v>
      </c>
    </row>
    <row r="338" spans="22:40" ht="24.75" x14ac:dyDescent="0.25">
      <c r="V338" s="21" t="s">
        <v>97</v>
      </c>
      <c r="W338" s="25">
        <v>1</v>
      </c>
      <c r="AM338" s="2">
        <v>3.8</v>
      </c>
      <c r="AN338" s="3">
        <v>74.981226533166449</v>
      </c>
    </row>
    <row r="339" spans="22:40" x14ac:dyDescent="0.25">
      <c r="V339" s="21" t="s">
        <v>5530</v>
      </c>
      <c r="W339" s="25">
        <v>1</v>
      </c>
      <c r="AM339" s="2">
        <v>4.3</v>
      </c>
      <c r="AN339" s="3">
        <v>6.8212824010914055</v>
      </c>
    </row>
    <row r="340" spans="22:40" ht="24.75" x14ac:dyDescent="0.25">
      <c r="V340" s="21" t="s">
        <v>1477</v>
      </c>
      <c r="W340" s="25">
        <v>1</v>
      </c>
      <c r="AM340" s="2">
        <v>4</v>
      </c>
      <c r="AN340" s="3">
        <v>27.780864540504503</v>
      </c>
    </row>
    <row r="341" spans="22:40" x14ac:dyDescent="0.25">
      <c r="V341" s="21" t="s">
        <v>8072</v>
      </c>
      <c r="W341" s="25">
        <v>1</v>
      </c>
      <c r="AM341" s="2">
        <v>4.3</v>
      </c>
      <c r="AN341" s="3">
        <v>0</v>
      </c>
    </row>
    <row r="342" spans="22:40" ht="24.75" x14ac:dyDescent="0.25">
      <c r="V342" s="21" t="s">
        <v>7482</v>
      </c>
      <c r="W342" s="25">
        <v>1</v>
      </c>
      <c r="AM342" s="2">
        <v>4.3</v>
      </c>
      <c r="AN342" s="3">
        <v>0</v>
      </c>
    </row>
    <row r="343" spans="22:40" x14ac:dyDescent="0.25">
      <c r="V343" s="21" t="s">
        <v>11646</v>
      </c>
      <c r="W343" s="25">
        <v>1</v>
      </c>
      <c r="AM343" s="2">
        <v>4</v>
      </c>
      <c r="AN343" s="3">
        <v>27.780864540504503</v>
      </c>
    </row>
    <row r="344" spans="22:40" ht="24.75" x14ac:dyDescent="0.25">
      <c r="V344" s="21" t="s">
        <v>2418</v>
      </c>
      <c r="W344" s="25">
        <v>1</v>
      </c>
      <c r="AM344" s="2">
        <v>4</v>
      </c>
      <c r="AN344" s="3">
        <v>27.780864540504503</v>
      </c>
    </row>
    <row r="345" spans="22:40" x14ac:dyDescent="0.25">
      <c r="V345" s="21" t="s">
        <v>6313</v>
      </c>
      <c r="W345" s="25">
        <v>1</v>
      </c>
      <c r="AM345" s="2">
        <v>4.4000000000000004</v>
      </c>
      <c r="AN345" s="3">
        <v>43.1</v>
      </c>
    </row>
    <row r="346" spans="22:40" x14ac:dyDescent="0.25">
      <c r="V346" s="21" t="s">
        <v>4562</v>
      </c>
      <c r="W346" s="25">
        <v>1</v>
      </c>
      <c r="AM346" s="2">
        <v>4.0999999999999996</v>
      </c>
      <c r="AN346" s="3">
        <v>62.032406481296256</v>
      </c>
    </row>
    <row r="347" spans="22:40" x14ac:dyDescent="0.25">
      <c r="V347" s="21" t="s">
        <v>8398</v>
      </c>
      <c r="W347" s="25">
        <v>1</v>
      </c>
      <c r="AM347" s="2">
        <v>4</v>
      </c>
      <c r="AN347" s="3">
        <v>18.761726078799249</v>
      </c>
    </row>
    <row r="348" spans="22:40" x14ac:dyDescent="0.25">
      <c r="V348" s="21" t="s">
        <v>11416</v>
      </c>
      <c r="W348" s="25">
        <v>1</v>
      </c>
      <c r="AM348" s="2">
        <v>3.9</v>
      </c>
      <c r="AN348" s="3">
        <v>78.55507868383404</v>
      </c>
    </row>
    <row r="349" spans="22:40" x14ac:dyDescent="0.25">
      <c r="V349" s="21" t="s">
        <v>7336</v>
      </c>
      <c r="W349" s="25">
        <v>1</v>
      </c>
      <c r="AM349" s="2">
        <v>4.0999999999999996</v>
      </c>
      <c r="AN349" s="3">
        <v>40.04004004004004</v>
      </c>
    </row>
    <row r="350" spans="22:40" x14ac:dyDescent="0.25">
      <c r="V350" s="21" t="s">
        <v>10550</v>
      </c>
      <c r="W350" s="25">
        <v>1</v>
      </c>
      <c r="AM350" s="2">
        <v>4.2</v>
      </c>
      <c r="AN350" s="3">
        <v>20.835069589132427</v>
      </c>
    </row>
    <row r="351" spans="22:40" x14ac:dyDescent="0.25">
      <c r="V351" s="21" t="s">
        <v>6231</v>
      </c>
      <c r="W351" s="25">
        <v>1</v>
      </c>
      <c r="AM351" s="2">
        <v>3.9</v>
      </c>
      <c r="AN351" s="3">
        <v>76.03041216486595</v>
      </c>
    </row>
    <row r="352" spans="22:40" ht="24.75" x14ac:dyDescent="0.25">
      <c r="V352" s="21" t="s">
        <v>10771</v>
      </c>
      <c r="W352" s="25">
        <v>1</v>
      </c>
      <c r="AM352" s="2">
        <v>4</v>
      </c>
      <c r="AN352" s="3">
        <v>25.002083506958911</v>
      </c>
    </row>
    <row r="353" spans="22:40" x14ac:dyDescent="0.25">
      <c r="V353" s="21" t="s">
        <v>7996</v>
      </c>
      <c r="W353" s="25">
        <v>1</v>
      </c>
      <c r="AM353" s="2">
        <v>4</v>
      </c>
      <c r="AN353" s="3">
        <v>73.133179368745189</v>
      </c>
    </row>
    <row r="354" spans="22:40" ht="24.75" x14ac:dyDescent="0.25">
      <c r="V354" s="21" t="s">
        <v>12221</v>
      </c>
      <c r="W354" s="25">
        <v>1</v>
      </c>
      <c r="AM354" s="2">
        <v>4.0999999999999996</v>
      </c>
      <c r="AN354" s="3">
        <v>65.06506506506507</v>
      </c>
    </row>
    <row r="355" spans="22:40" x14ac:dyDescent="0.25">
      <c r="V355" s="21" t="s">
        <v>7681</v>
      </c>
      <c r="W355" s="25">
        <v>1</v>
      </c>
      <c r="AM355" s="2">
        <v>4.4000000000000004</v>
      </c>
      <c r="AN355" s="3">
        <v>46.722222222222221</v>
      </c>
    </row>
    <row r="356" spans="22:40" x14ac:dyDescent="0.25">
      <c r="V356" s="21" t="s">
        <v>10255</v>
      </c>
      <c r="W356" s="25">
        <v>1</v>
      </c>
      <c r="AM356" s="2">
        <v>4.2</v>
      </c>
      <c r="AN356" s="3">
        <v>20.835069589132427</v>
      </c>
    </row>
    <row r="357" spans="22:40" ht="24.75" x14ac:dyDescent="0.25">
      <c r="V357" s="21" t="s">
        <v>8273</v>
      </c>
      <c r="W357" s="25">
        <v>1</v>
      </c>
      <c r="AM357" s="2">
        <v>4.3</v>
      </c>
      <c r="AN357" s="3">
        <v>40.016006402561018</v>
      </c>
    </row>
    <row r="358" spans="22:40" ht="24.75" x14ac:dyDescent="0.25">
      <c r="V358" s="21" t="s">
        <v>10520</v>
      </c>
      <c r="W358" s="25">
        <v>1</v>
      </c>
      <c r="AM358" s="2">
        <v>4.3</v>
      </c>
      <c r="AN358" s="3">
        <v>47.748976807639835</v>
      </c>
    </row>
    <row r="359" spans="22:40" x14ac:dyDescent="0.25">
      <c r="V359" s="21" t="s">
        <v>7088</v>
      </c>
      <c r="W359" s="25">
        <v>1</v>
      </c>
      <c r="AM359" s="2">
        <v>3.9</v>
      </c>
      <c r="AN359" s="3">
        <v>65.06506506506507</v>
      </c>
    </row>
    <row r="360" spans="22:40" x14ac:dyDescent="0.25">
      <c r="V360" s="21" t="s">
        <v>2257</v>
      </c>
      <c r="W360" s="25">
        <v>1</v>
      </c>
      <c r="AM360" s="2">
        <v>4.4000000000000004</v>
      </c>
      <c r="AN360" s="3">
        <v>28.251912889935255</v>
      </c>
    </row>
    <row r="361" spans="22:40" ht="24.75" x14ac:dyDescent="0.25">
      <c r="V361" s="21" t="s">
        <v>10790</v>
      </c>
      <c r="W361" s="25">
        <v>1</v>
      </c>
      <c r="AM361" s="2">
        <v>4</v>
      </c>
      <c r="AN361" s="3">
        <v>60.015003750937737</v>
      </c>
    </row>
    <row r="362" spans="22:40" x14ac:dyDescent="0.25">
      <c r="V362" s="21" t="s">
        <v>1107</v>
      </c>
      <c r="W362" s="25">
        <v>1</v>
      </c>
      <c r="AM362" s="2">
        <v>4.2</v>
      </c>
      <c r="AN362" s="3">
        <v>81.260157519689955</v>
      </c>
    </row>
    <row r="363" spans="22:40" x14ac:dyDescent="0.25">
      <c r="V363" s="21" t="s">
        <v>10530</v>
      </c>
      <c r="W363" s="25">
        <v>1</v>
      </c>
      <c r="AM363" s="2">
        <v>4.0999999999999996</v>
      </c>
      <c r="AN363" s="3">
        <v>28.84726335628293</v>
      </c>
    </row>
    <row r="364" spans="22:40" x14ac:dyDescent="0.25">
      <c r="V364" s="21" t="s">
        <v>824</v>
      </c>
      <c r="W364" s="25">
        <v>1</v>
      </c>
      <c r="AM364" s="2">
        <v>4.4000000000000004</v>
      </c>
      <c r="AN364" s="3">
        <v>47.285714285714285</v>
      </c>
    </row>
    <row r="365" spans="22:40" x14ac:dyDescent="0.25">
      <c r="V365" s="21" t="s">
        <v>10721</v>
      </c>
      <c r="W365" s="25">
        <v>1</v>
      </c>
      <c r="AM365" s="2">
        <v>4.0999999999999996</v>
      </c>
      <c r="AN365" s="3">
        <v>27.779321073392964</v>
      </c>
    </row>
    <row r="366" spans="22:40" ht="24.75" x14ac:dyDescent="0.25">
      <c r="V366" s="21" t="s">
        <v>952</v>
      </c>
      <c r="W366" s="25">
        <v>1</v>
      </c>
      <c r="AM366" s="2">
        <v>4.2</v>
      </c>
      <c r="AN366" s="3">
        <v>91.004550227511373</v>
      </c>
    </row>
    <row r="367" spans="22:40" ht="24.75" x14ac:dyDescent="0.25">
      <c r="V367" s="21" t="s">
        <v>10701</v>
      </c>
      <c r="W367" s="25">
        <v>1</v>
      </c>
      <c r="AM367" s="2">
        <v>4.2</v>
      </c>
      <c r="AN367" s="3">
        <v>78.007800780078014</v>
      </c>
    </row>
    <row r="368" spans="22:40" ht="24.75" x14ac:dyDescent="0.25">
      <c r="V368" s="21" t="s">
        <v>1444</v>
      </c>
      <c r="W368" s="25">
        <v>1</v>
      </c>
      <c r="AM368" s="2">
        <v>4.0999999999999996</v>
      </c>
      <c r="AN368" s="3">
        <v>32.001280051202045</v>
      </c>
    </row>
    <row r="369" spans="22:40" x14ac:dyDescent="0.25">
      <c r="V369" s="21" t="s">
        <v>9457</v>
      </c>
      <c r="W369" s="25">
        <v>1</v>
      </c>
      <c r="AM369" s="2">
        <v>4</v>
      </c>
      <c r="AN369" s="3">
        <v>21.429591885327874</v>
      </c>
    </row>
    <row r="370" spans="22:40" ht="24.75" x14ac:dyDescent="0.25">
      <c r="V370" s="21" t="s">
        <v>962</v>
      </c>
      <c r="W370" s="25">
        <v>1</v>
      </c>
      <c r="AM370" s="2">
        <v>4.2</v>
      </c>
      <c r="AN370" s="3">
        <v>91.004550227511373</v>
      </c>
    </row>
    <row r="371" spans="22:40" ht="24.75" x14ac:dyDescent="0.25">
      <c r="V371" s="21" t="s">
        <v>9437</v>
      </c>
      <c r="W371" s="25">
        <v>1</v>
      </c>
      <c r="AM371" s="2">
        <v>4.2</v>
      </c>
      <c r="AN371" s="3">
        <v>63.694267515923563</v>
      </c>
    </row>
    <row r="372" spans="22:40" ht="24.75" x14ac:dyDescent="0.25">
      <c r="V372" s="21" t="s">
        <v>1541</v>
      </c>
      <c r="W372" s="25">
        <v>1</v>
      </c>
      <c r="AM372" s="2">
        <v>4.0999999999999996</v>
      </c>
      <c r="AN372" s="3">
        <v>22.729339030820984</v>
      </c>
    </row>
    <row r="373" spans="22:40" x14ac:dyDescent="0.25">
      <c r="V373" s="21" t="s">
        <v>12803</v>
      </c>
      <c r="W373" s="25">
        <v>1</v>
      </c>
      <c r="AM373" s="2">
        <v>4.0999999999999996</v>
      </c>
      <c r="AN373" s="3">
        <v>23.532180256500766</v>
      </c>
    </row>
    <row r="374" spans="22:40" ht="24.75" x14ac:dyDescent="0.25">
      <c r="V374" s="21" t="s">
        <v>4328</v>
      </c>
      <c r="W374" s="25">
        <v>1</v>
      </c>
      <c r="AM374" s="2">
        <v>4.2</v>
      </c>
      <c r="AN374" s="3">
        <v>91.004550227511373</v>
      </c>
    </row>
    <row r="375" spans="22:40" ht="24.75" x14ac:dyDescent="0.25">
      <c r="V375" s="21" t="s">
        <v>10881</v>
      </c>
      <c r="W375" s="25">
        <v>1</v>
      </c>
      <c r="AM375" s="2">
        <v>4</v>
      </c>
      <c r="AN375" s="3">
        <v>25.002083506958911</v>
      </c>
    </row>
    <row r="376" spans="22:40" x14ac:dyDescent="0.25">
      <c r="V376" s="21" t="s">
        <v>1248</v>
      </c>
      <c r="W376" s="25">
        <v>1</v>
      </c>
      <c r="AM376" s="2">
        <v>4.3</v>
      </c>
      <c r="AN376" s="3">
        <v>71.919191919191917</v>
      </c>
    </row>
    <row r="377" spans="22:40" ht="24.75" x14ac:dyDescent="0.25">
      <c r="V377" s="21" t="s">
        <v>11074</v>
      </c>
      <c r="W377" s="25">
        <v>1</v>
      </c>
      <c r="AM377" s="2">
        <v>4.3</v>
      </c>
      <c r="AN377" s="3">
        <v>76.475086769809991</v>
      </c>
    </row>
    <row r="378" spans="22:40" ht="24.75" x14ac:dyDescent="0.25">
      <c r="V378" s="21" t="s">
        <v>6815</v>
      </c>
      <c r="W378" s="25">
        <v>1</v>
      </c>
      <c r="AM378" s="2">
        <v>4.0999999999999996</v>
      </c>
      <c r="AN378" s="3">
        <v>50.025004167361232</v>
      </c>
    </row>
    <row r="379" spans="22:40" x14ac:dyDescent="0.25">
      <c r="V379" s="21" t="s">
        <v>10741</v>
      </c>
      <c r="W379" s="25">
        <v>1</v>
      </c>
      <c r="AM379" s="2">
        <v>4</v>
      </c>
      <c r="AN379" s="3">
        <v>42.97994269340974</v>
      </c>
    </row>
    <row r="380" spans="22:40" ht="24.75" x14ac:dyDescent="0.25">
      <c r="V380" s="21" t="s">
        <v>10296</v>
      </c>
      <c r="W380" s="25">
        <v>1</v>
      </c>
      <c r="AM380" s="2">
        <v>4.0999999999999996</v>
      </c>
      <c r="AN380" s="3">
        <v>18.422022211695353</v>
      </c>
    </row>
    <row r="381" spans="22:40" ht="24.75" x14ac:dyDescent="0.25">
      <c r="V381" s="21" t="s">
        <v>8948</v>
      </c>
      <c r="W381" s="25">
        <v>1</v>
      </c>
      <c r="AM381" s="2">
        <v>3.9</v>
      </c>
      <c r="AN381" s="3">
        <v>80.08008008008008</v>
      </c>
    </row>
    <row r="382" spans="22:40" ht="24.75" x14ac:dyDescent="0.25">
      <c r="V382" s="21" t="s">
        <v>11556</v>
      </c>
      <c r="W382" s="25">
        <v>1</v>
      </c>
      <c r="AM382" s="2">
        <v>4.2</v>
      </c>
      <c r="AN382" s="3">
        <v>91.004550227511373</v>
      </c>
    </row>
    <row r="383" spans="22:40" x14ac:dyDescent="0.25">
      <c r="V383" s="21" t="s">
        <v>9091</v>
      </c>
      <c r="W383" s="25">
        <v>1</v>
      </c>
      <c r="AM383" s="2">
        <v>4</v>
      </c>
      <c r="AN383" s="3">
        <v>25.002083506958911</v>
      </c>
    </row>
    <row r="384" spans="22:40" ht="24.75" x14ac:dyDescent="0.25">
      <c r="V384" s="21" t="s">
        <v>10911</v>
      </c>
      <c r="W384" s="25">
        <v>1</v>
      </c>
      <c r="AM384" s="2">
        <v>4.4000000000000004</v>
      </c>
      <c r="AN384" s="3">
        <v>48.616833431430251</v>
      </c>
    </row>
    <row r="385" spans="22:40" x14ac:dyDescent="0.25">
      <c r="V385" s="21" t="s">
        <v>8896</v>
      </c>
      <c r="W385" s="25">
        <v>1</v>
      </c>
      <c r="AM385" s="2">
        <v>4.2</v>
      </c>
      <c r="AN385" s="3">
        <v>18.751171948246764</v>
      </c>
    </row>
    <row r="386" spans="22:40" ht="24.75" x14ac:dyDescent="0.25">
      <c r="V386" s="21" t="s">
        <v>10761</v>
      </c>
      <c r="W386" s="25">
        <v>1</v>
      </c>
      <c r="AM386" s="2">
        <v>3.8</v>
      </c>
      <c r="AN386" s="3">
        <v>66.291432145090681</v>
      </c>
    </row>
    <row r="387" spans="22:40" x14ac:dyDescent="0.25">
      <c r="V387" s="21" t="s">
        <v>10430</v>
      </c>
      <c r="W387" s="25">
        <v>1</v>
      </c>
      <c r="AM387" s="2">
        <v>4.3</v>
      </c>
      <c r="AN387" s="3">
        <v>80.008000800079998</v>
      </c>
    </row>
    <row r="388" spans="22:40" ht="24.75" x14ac:dyDescent="0.25">
      <c r="V388" s="21" t="s">
        <v>8164</v>
      </c>
      <c r="W388" s="25">
        <v>1</v>
      </c>
      <c r="AM388" s="2">
        <v>4.2</v>
      </c>
      <c r="AN388" s="3">
        <v>26.202953787517863</v>
      </c>
    </row>
    <row r="389" spans="22:40" x14ac:dyDescent="0.25">
      <c r="V389" s="21" t="s">
        <v>10316</v>
      </c>
      <c r="W389" s="25">
        <v>1</v>
      </c>
      <c r="AM389" s="2">
        <v>3.9</v>
      </c>
      <c r="AN389" s="3">
        <v>20.00080003200128</v>
      </c>
    </row>
    <row r="390" spans="22:40" ht="24.75" x14ac:dyDescent="0.25">
      <c r="V390" s="21" t="s">
        <v>1715</v>
      </c>
      <c r="W390" s="25">
        <v>1</v>
      </c>
      <c r="AM390" s="2">
        <v>4.4000000000000004</v>
      </c>
      <c r="AN390" s="3">
        <v>36.72748675691583</v>
      </c>
    </row>
    <row r="391" spans="22:40" ht="24.75" x14ac:dyDescent="0.25">
      <c r="V391" s="21" t="s">
        <v>9131</v>
      </c>
      <c r="W391" s="25">
        <v>1</v>
      </c>
      <c r="AM391" s="2">
        <v>4</v>
      </c>
      <c r="AN391" s="3">
        <v>42.918454935622321</v>
      </c>
    </row>
    <row r="392" spans="22:40" x14ac:dyDescent="0.25">
      <c r="V392" s="21" t="s">
        <v>7025</v>
      </c>
      <c r="W392" s="25">
        <v>1</v>
      </c>
      <c r="AM392" s="2">
        <v>4</v>
      </c>
      <c r="AN392" s="3">
        <v>49.899749373433586</v>
      </c>
    </row>
    <row r="393" spans="22:40" x14ac:dyDescent="0.25">
      <c r="V393" s="21" t="s">
        <v>12231</v>
      </c>
      <c r="W393" s="25">
        <v>1</v>
      </c>
      <c r="AM393" s="2">
        <v>3.8</v>
      </c>
      <c r="AN393" s="3">
        <v>74.981226533166449</v>
      </c>
    </row>
    <row r="394" spans="22:40" x14ac:dyDescent="0.25">
      <c r="V394" s="21" t="s">
        <v>4911</v>
      </c>
      <c r="W394" s="25">
        <v>1</v>
      </c>
      <c r="AM394" s="2">
        <v>4.2</v>
      </c>
      <c r="AN394" s="3">
        <v>52.932761087267522</v>
      </c>
    </row>
    <row r="395" spans="22:40" x14ac:dyDescent="0.25">
      <c r="V395" s="21" t="s">
        <v>12944</v>
      </c>
      <c r="W395" s="25">
        <v>1</v>
      </c>
      <c r="AM395" s="2">
        <v>4.2</v>
      </c>
      <c r="AN395" s="3">
        <v>61.403508771929829</v>
      </c>
    </row>
    <row r="396" spans="22:40" ht="24.75" x14ac:dyDescent="0.25">
      <c r="V396" s="21" t="s">
        <v>5849</v>
      </c>
      <c r="W396" s="25">
        <v>1</v>
      </c>
      <c r="AM396" s="2">
        <v>4.4000000000000004</v>
      </c>
      <c r="AN396" s="3">
        <v>17.143346952770081</v>
      </c>
    </row>
    <row r="397" spans="22:40" x14ac:dyDescent="0.25">
      <c r="V397" s="21" t="s">
        <v>11385</v>
      </c>
      <c r="W397" s="25">
        <v>1</v>
      </c>
      <c r="AM397" s="2">
        <v>4.2</v>
      </c>
      <c r="AN397" s="3">
        <v>71.226533166458069</v>
      </c>
    </row>
    <row r="398" spans="22:40" ht="24.75" x14ac:dyDescent="0.25">
      <c r="V398" s="21" t="s">
        <v>6431</v>
      </c>
      <c r="W398" s="25">
        <v>1</v>
      </c>
      <c r="AM398" s="2">
        <v>4</v>
      </c>
      <c r="AN398" s="3">
        <v>80.040020010004994</v>
      </c>
    </row>
    <row r="399" spans="22:40" x14ac:dyDescent="0.25">
      <c r="V399" s="21" t="s">
        <v>9964</v>
      </c>
      <c r="W399" s="25">
        <v>1</v>
      </c>
      <c r="AM399" s="2">
        <v>4.3</v>
      </c>
      <c r="AN399" s="3">
        <v>71.267816954238555</v>
      </c>
    </row>
    <row r="400" spans="22:40" x14ac:dyDescent="0.25">
      <c r="V400" s="21" t="s">
        <v>7306</v>
      </c>
      <c r="W400" s="25">
        <v>1</v>
      </c>
      <c r="AM400" s="2">
        <v>4.0999999999999996</v>
      </c>
      <c r="AN400" s="3">
        <v>64.70980653769179</v>
      </c>
    </row>
    <row r="401" spans="22:40" x14ac:dyDescent="0.25">
      <c r="V401" s="21" t="s">
        <v>9489</v>
      </c>
      <c r="W401" s="25">
        <v>1</v>
      </c>
      <c r="AM401" s="2">
        <v>4.0999999999999996</v>
      </c>
      <c r="AN401" s="3">
        <v>28.206574696138265</v>
      </c>
    </row>
    <row r="402" spans="22:40" ht="24.75" x14ac:dyDescent="0.25">
      <c r="V402" s="21" t="s">
        <v>5697</v>
      </c>
      <c r="W402" s="25">
        <v>1</v>
      </c>
      <c r="AM402" s="2">
        <v>4.0999999999999996</v>
      </c>
      <c r="AN402" s="3">
        <v>62.062062062062061</v>
      </c>
    </row>
    <row r="403" spans="22:40" x14ac:dyDescent="0.25">
      <c r="V403" s="21" t="s">
        <v>9765</v>
      </c>
      <c r="W403" s="25">
        <v>1</v>
      </c>
      <c r="AM403" s="2">
        <v>4.0999999999999996</v>
      </c>
      <c r="AN403" s="3">
        <v>30.001500075003751</v>
      </c>
    </row>
    <row r="404" spans="22:40" ht="24.75" x14ac:dyDescent="0.25">
      <c r="V404" s="21" t="s">
        <v>9775</v>
      </c>
      <c r="W404" s="25">
        <v>1</v>
      </c>
      <c r="AM404" s="2">
        <v>4.4000000000000004</v>
      </c>
      <c r="AN404" s="3">
        <v>60.006000600060005</v>
      </c>
    </row>
    <row r="405" spans="22:40" x14ac:dyDescent="0.25">
      <c r="V405" s="21" t="s">
        <v>8979</v>
      </c>
      <c r="W405" s="25">
        <v>1</v>
      </c>
      <c r="AM405" s="2">
        <v>3.9</v>
      </c>
      <c r="AN405" s="3">
        <v>85.1</v>
      </c>
    </row>
    <row r="406" spans="22:40" ht="24.75" x14ac:dyDescent="0.25">
      <c r="V406" s="21" t="s">
        <v>1192</v>
      </c>
      <c r="W406" s="25">
        <v>1</v>
      </c>
      <c r="AM406" s="2">
        <v>4.3</v>
      </c>
      <c r="AN406" s="3">
        <v>80.160320641282567</v>
      </c>
    </row>
    <row r="407" spans="22:40" x14ac:dyDescent="0.25">
      <c r="V407" s="21" t="s">
        <v>10570</v>
      </c>
      <c r="W407" s="25">
        <v>1</v>
      </c>
      <c r="AM407" s="2">
        <v>4</v>
      </c>
      <c r="AN407" s="3">
        <v>70.043777360850541</v>
      </c>
    </row>
    <row r="408" spans="22:40" x14ac:dyDescent="0.25">
      <c r="V408" s="21" t="s">
        <v>11937</v>
      </c>
      <c r="W408" s="25">
        <v>1</v>
      </c>
      <c r="AM408" s="2">
        <v>4.3</v>
      </c>
      <c r="AN408" s="3">
        <v>0</v>
      </c>
    </row>
    <row r="409" spans="22:40" ht="24.75" x14ac:dyDescent="0.25">
      <c r="V409" s="21" t="s">
        <v>10388</v>
      </c>
      <c r="W409" s="25">
        <v>1</v>
      </c>
      <c r="AM409" s="2">
        <v>4</v>
      </c>
      <c r="AN409" s="3">
        <v>90.090090090090087</v>
      </c>
    </row>
    <row r="410" spans="22:40" x14ac:dyDescent="0.25">
      <c r="V410" s="21" t="s">
        <v>577</v>
      </c>
      <c r="W410" s="25">
        <v>1</v>
      </c>
      <c r="AM410" s="2">
        <v>3.6</v>
      </c>
      <c r="AN410" s="3">
        <v>84.263157894736835</v>
      </c>
    </row>
    <row r="411" spans="22:40" ht="24.75" x14ac:dyDescent="0.25">
      <c r="V411" s="21" t="s">
        <v>5346</v>
      </c>
      <c r="W411" s="25">
        <v>1</v>
      </c>
      <c r="AM411" s="2">
        <v>4.0999999999999996</v>
      </c>
      <c r="AN411" s="3">
        <v>26.668444562970866</v>
      </c>
    </row>
    <row r="412" spans="22:40" x14ac:dyDescent="0.25">
      <c r="V412" s="21" t="s">
        <v>1691</v>
      </c>
      <c r="W412" s="25">
        <v>1</v>
      </c>
      <c r="AM412" s="2">
        <v>4.2</v>
      </c>
      <c r="AN412" s="3">
        <v>10.256673248032001</v>
      </c>
    </row>
    <row r="413" spans="22:40" ht="24.75" x14ac:dyDescent="0.25">
      <c r="V413" s="21" t="s">
        <v>8927</v>
      </c>
      <c r="W413" s="25">
        <v>1</v>
      </c>
      <c r="AM413" s="2">
        <v>4.0999999999999996</v>
      </c>
      <c r="AN413" s="3">
        <v>32.001280051202045</v>
      </c>
    </row>
    <row r="414" spans="22:40" ht="24.75" x14ac:dyDescent="0.25">
      <c r="V414" s="21" t="s">
        <v>7713</v>
      </c>
      <c r="W414" s="25">
        <v>1</v>
      </c>
      <c r="AM414" s="2">
        <v>4.0999999999999996</v>
      </c>
      <c r="AN414" s="3">
        <v>60.120240480961925</v>
      </c>
    </row>
    <row r="415" spans="22:40" x14ac:dyDescent="0.25">
      <c r="V415" s="21" t="s">
        <v>9570</v>
      </c>
      <c r="W415" s="25">
        <v>1</v>
      </c>
      <c r="AM415" s="2">
        <v>4</v>
      </c>
      <c r="AN415" s="3">
        <v>37.523452157598499</v>
      </c>
    </row>
    <row r="416" spans="22:40" ht="24.75" x14ac:dyDescent="0.25">
      <c r="V416" s="21" t="s">
        <v>4844</v>
      </c>
      <c r="W416" s="25">
        <v>1</v>
      </c>
      <c r="AM416" s="2">
        <v>4</v>
      </c>
      <c r="AN416" s="3">
        <v>18.761726078799249</v>
      </c>
    </row>
    <row r="417" spans="22:40" x14ac:dyDescent="0.25">
      <c r="V417" s="21" t="s">
        <v>8989</v>
      </c>
      <c r="W417" s="25">
        <v>1</v>
      </c>
      <c r="AM417" s="2">
        <v>3.5</v>
      </c>
      <c r="AN417" s="3">
        <v>66.722222222222229</v>
      </c>
    </row>
    <row r="418" spans="22:40" x14ac:dyDescent="0.25">
      <c r="V418" s="21" t="s">
        <v>3913</v>
      </c>
      <c r="W418" s="25">
        <v>1</v>
      </c>
      <c r="AM418" s="2">
        <v>4.3</v>
      </c>
      <c r="AN418" s="3">
        <v>68.457082675092153</v>
      </c>
    </row>
    <row r="419" spans="22:40" ht="24.75" x14ac:dyDescent="0.25">
      <c r="V419" s="21" t="s">
        <v>8540</v>
      </c>
      <c r="W419" s="25">
        <v>1</v>
      </c>
      <c r="AM419" s="2">
        <v>4.0999999999999996</v>
      </c>
      <c r="AN419" s="3">
        <v>28.011204481792717</v>
      </c>
    </row>
    <row r="420" spans="22:40" x14ac:dyDescent="0.25">
      <c r="V420" s="21" t="s">
        <v>3589</v>
      </c>
      <c r="W420" s="25">
        <v>1</v>
      </c>
      <c r="AM420" s="2">
        <v>4.0999999999999996</v>
      </c>
      <c r="AN420" s="3">
        <v>64.603206412825656</v>
      </c>
    </row>
    <row r="421" spans="22:40" ht="24.75" x14ac:dyDescent="0.25">
      <c r="V421" s="21" t="s">
        <v>9902</v>
      </c>
      <c r="W421" s="25">
        <v>1</v>
      </c>
      <c r="AM421" s="2">
        <v>4.0999999999999996</v>
      </c>
      <c r="AN421" s="3">
        <v>26.668444562970866</v>
      </c>
    </row>
    <row r="422" spans="22:40" x14ac:dyDescent="0.25">
      <c r="V422" s="21" t="s">
        <v>3934</v>
      </c>
      <c r="W422" s="25">
        <v>1</v>
      </c>
      <c r="AM422" s="2">
        <v>4.0999999999999996</v>
      </c>
      <c r="AN422" s="3">
        <v>62.465581977471842</v>
      </c>
    </row>
    <row r="423" spans="22:40" x14ac:dyDescent="0.25">
      <c r="V423" s="21" t="s">
        <v>8646</v>
      </c>
      <c r="W423" s="25">
        <v>1</v>
      </c>
      <c r="AM423" s="2">
        <v>3.8</v>
      </c>
      <c r="AN423" s="3">
        <v>74.981226533166449</v>
      </c>
    </row>
    <row r="424" spans="22:40" x14ac:dyDescent="0.25">
      <c r="V424" s="21" t="s">
        <v>3131</v>
      </c>
      <c r="W424" s="25">
        <v>1</v>
      </c>
      <c r="AM424" s="2">
        <v>4.3</v>
      </c>
      <c r="AN424" s="3">
        <v>23.411371237458194</v>
      </c>
    </row>
    <row r="425" spans="22:40" ht="24.75" x14ac:dyDescent="0.25">
      <c r="V425" s="21" t="s">
        <v>9336</v>
      </c>
      <c r="W425" s="25">
        <v>1</v>
      </c>
      <c r="AM425" s="2">
        <v>4</v>
      </c>
      <c r="AN425" s="3">
        <v>33.444816053511708</v>
      </c>
    </row>
    <row r="426" spans="22:40" x14ac:dyDescent="0.25">
      <c r="V426" s="21" t="s">
        <v>3207</v>
      </c>
      <c r="W426" s="25">
        <v>1</v>
      </c>
      <c r="AM426" s="2">
        <v>4.2</v>
      </c>
      <c r="AN426" s="3">
        <v>35.035035035035037</v>
      </c>
    </row>
    <row r="427" spans="22:40" x14ac:dyDescent="0.25">
      <c r="V427" s="21" t="s">
        <v>8874</v>
      </c>
      <c r="W427" s="25">
        <v>1</v>
      </c>
      <c r="AM427" s="2">
        <v>4.0999999999999996</v>
      </c>
      <c r="AN427" s="3">
        <v>28.206574696138265</v>
      </c>
    </row>
    <row r="428" spans="22:40" x14ac:dyDescent="0.25">
      <c r="V428" s="21" t="s">
        <v>3767</v>
      </c>
      <c r="W428" s="25">
        <v>1</v>
      </c>
      <c r="AM428" s="2">
        <v>4.0999999999999996</v>
      </c>
      <c r="AN428" s="3">
        <v>60.200668896321076</v>
      </c>
    </row>
    <row r="429" spans="22:40" ht="24.75" x14ac:dyDescent="0.25">
      <c r="V429" s="21" t="s">
        <v>9550</v>
      </c>
      <c r="W429" s="25">
        <v>1</v>
      </c>
      <c r="AM429" s="2">
        <v>4.0999999999999996</v>
      </c>
      <c r="AN429" s="3">
        <v>27.779321073392964</v>
      </c>
    </row>
    <row r="430" spans="22:40" x14ac:dyDescent="0.25">
      <c r="V430" s="21" t="s">
        <v>4791</v>
      </c>
      <c r="W430" s="25">
        <v>1</v>
      </c>
      <c r="AM430" s="2">
        <v>4.3</v>
      </c>
      <c r="AN430" s="3">
        <v>54.572271386430685</v>
      </c>
    </row>
    <row r="431" spans="22:40" ht="24.75" x14ac:dyDescent="0.25">
      <c r="V431" s="21" t="s">
        <v>8605</v>
      </c>
      <c r="W431" s="25">
        <v>1</v>
      </c>
      <c r="AM431" s="2">
        <v>3.9</v>
      </c>
      <c r="AN431" s="3">
        <v>22.223045297973997</v>
      </c>
    </row>
    <row r="432" spans="22:40" ht="24.75" x14ac:dyDescent="0.25">
      <c r="V432" s="21" t="s">
        <v>8062</v>
      </c>
      <c r="W432" s="25">
        <v>1</v>
      </c>
      <c r="AM432" s="2">
        <v>4</v>
      </c>
      <c r="AN432" s="3">
        <v>61.633281972265017</v>
      </c>
    </row>
    <row r="433" spans="22:40" ht="24.75" x14ac:dyDescent="0.25">
      <c r="V433" s="21" t="s">
        <v>11826</v>
      </c>
      <c r="W433" s="25">
        <v>1</v>
      </c>
      <c r="AM433" s="2">
        <v>4.5</v>
      </c>
      <c r="AN433" s="3">
        <v>42.105263157894733</v>
      </c>
    </row>
    <row r="434" spans="22:40" ht="24.75" x14ac:dyDescent="0.25">
      <c r="V434" s="21" t="s">
        <v>4482</v>
      </c>
      <c r="W434" s="25">
        <v>1</v>
      </c>
      <c r="AM434" s="2">
        <v>4</v>
      </c>
      <c r="AN434" s="3">
        <v>75.537768884442229</v>
      </c>
    </row>
    <row r="435" spans="22:40" x14ac:dyDescent="0.25">
      <c r="V435" s="21" t="s">
        <v>8297</v>
      </c>
      <c r="W435" s="25">
        <v>1</v>
      </c>
      <c r="AM435" s="2">
        <v>4</v>
      </c>
      <c r="AN435" s="3">
        <v>76.9375</v>
      </c>
    </row>
    <row r="436" spans="22:40" x14ac:dyDescent="0.25">
      <c r="V436" s="21" t="s">
        <v>5778</v>
      </c>
      <c r="W436" s="25">
        <v>1</v>
      </c>
      <c r="AM436" s="2">
        <v>4.0999999999999996</v>
      </c>
      <c r="AN436" s="3">
        <v>26.191723415400737</v>
      </c>
    </row>
    <row r="437" spans="22:40" x14ac:dyDescent="0.25">
      <c r="V437" s="21" t="s">
        <v>7143</v>
      </c>
      <c r="W437" s="25">
        <v>1</v>
      </c>
      <c r="AM437" s="2">
        <v>4.0999999999999996</v>
      </c>
      <c r="AN437" s="3">
        <v>18.422022211695353</v>
      </c>
    </row>
    <row r="438" spans="22:40" x14ac:dyDescent="0.25">
      <c r="V438" s="21" t="s">
        <v>4308</v>
      </c>
      <c r="W438" s="25">
        <v>1</v>
      </c>
      <c r="AM438" s="2">
        <v>3.9</v>
      </c>
      <c r="AN438" s="3">
        <v>20.690368633401153</v>
      </c>
    </row>
    <row r="439" spans="22:40" ht="24.75" x14ac:dyDescent="0.25">
      <c r="V439" s="21" t="s">
        <v>9509</v>
      </c>
      <c r="W439" s="25">
        <v>1</v>
      </c>
      <c r="AM439" s="2">
        <v>4.0999999999999996</v>
      </c>
      <c r="AN439" s="3">
        <v>59.798657718120808</v>
      </c>
    </row>
    <row r="440" spans="22:40" ht="24.75" x14ac:dyDescent="0.25">
      <c r="V440" s="21" t="s">
        <v>7826</v>
      </c>
      <c r="W440" s="25">
        <v>1</v>
      </c>
      <c r="AM440" s="2">
        <v>4.0999999999999996</v>
      </c>
      <c r="AN440" s="3">
        <v>80.829756795422043</v>
      </c>
    </row>
    <row r="441" spans="22:40" ht="24.75" x14ac:dyDescent="0.25">
      <c r="V441" s="21" t="s">
        <v>1453</v>
      </c>
      <c r="W441" s="25">
        <v>1</v>
      </c>
      <c r="AM441" s="2">
        <v>4</v>
      </c>
      <c r="AN441" s="3">
        <v>6.2507813476684593</v>
      </c>
    </row>
    <row r="442" spans="22:40" x14ac:dyDescent="0.25">
      <c r="V442" s="21" t="s">
        <v>6169</v>
      </c>
      <c r="W442" s="25">
        <v>1</v>
      </c>
      <c r="AM442" s="2">
        <v>4.3</v>
      </c>
      <c r="AN442" s="3">
        <v>47.748976807639835</v>
      </c>
    </row>
    <row r="443" spans="22:40" x14ac:dyDescent="0.25">
      <c r="V443" s="21" t="s">
        <v>4712</v>
      </c>
      <c r="W443" s="25">
        <v>1</v>
      </c>
      <c r="AM443" s="2">
        <v>4</v>
      </c>
      <c r="AN443" s="3">
        <v>22.071806945261919</v>
      </c>
    </row>
    <row r="444" spans="22:40" x14ac:dyDescent="0.25">
      <c r="V444" s="21" t="s">
        <v>5285</v>
      </c>
      <c r="W444" s="25">
        <v>1</v>
      </c>
      <c r="AM444" s="2">
        <v>4.0999999999999996</v>
      </c>
      <c r="AN444" s="3">
        <v>30.001500075003751</v>
      </c>
    </row>
    <row r="445" spans="22:40" x14ac:dyDescent="0.25">
      <c r="V445" s="21" t="s">
        <v>4512</v>
      </c>
      <c r="W445" s="25">
        <v>1</v>
      </c>
      <c r="AM445" s="2">
        <v>4.2</v>
      </c>
      <c r="AN445" s="3">
        <v>62.578222778473091</v>
      </c>
    </row>
    <row r="446" spans="22:40" x14ac:dyDescent="0.25">
      <c r="V446" s="21" t="s">
        <v>5893</v>
      </c>
      <c r="W446" s="25">
        <v>1</v>
      </c>
      <c r="AM446" s="2">
        <v>4</v>
      </c>
      <c r="AN446" s="3">
        <v>37.523452157598499</v>
      </c>
    </row>
    <row r="447" spans="22:40" ht="24.75" x14ac:dyDescent="0.25">
      <c r="V447" s="21" t="s">
        <v>4646</v>
      </c>
      <c r="W447" s="25">
        <v>1</v>
      </c>
      <c r="AM447" s="2">
        <v>4.0999999999999996</v>
      </c>
      <c r="AN447" s="3">
        <v>27.779321073392964</v>
      </c>
    </row>
    <row r="448" spans="22:40" x14ac:dyDescent="0.25">
      <c r="V448" s="21" t="s">
        <v>5680</v>
      </c>
      <c r="W448" s="25">
        <v>1</v>
      </c>
      <c r="AM448" s="2">
        <v>4.2</v>
      </c>
      <c r="AN448" s="3">
        <v>26.202953787517863</v>
      </c>
    </row>
    <row r="449" spans="22:40" ht="24.75" x14ac:dyDescent="0.25">
      <c r="V449" s="21" t="s">
        <v>4532</v>
      </c>
      <c r="W449" s="25">
        <v>1</v>
      </c>
      <c r="AM449" s="2">
        <v>4.5999999999999996</v>
      </c>
      <c r="AN449" s="3">
        <v>65.53984132459469</v>
      </c>
    </row>
    <row r="450" spans="22:40" x14ac:dyDescent="0.25">
      <c r="V450" s="21" t="s">
        <v>3202</v>
      </c>
      <c r="W450" s="25">
        <v>1</v>
      </c>
      <c r="AM450" s="2">
        <v>4</v>
      </c>
      <c r="AN450" s="3">
        <v>68.013602720544114</v>
      </c>
    </row>
    <row r="451" spans="22:40" x14ac:dyDescent="0.25">
      <c r="V451" s="21" t="s">
        <v>1824</v>
      </c>
      <c r="W451" s="25">
        <v>1</v>
      </c>
      <c r="AM451" s="2">
        <v>4</v>
      </c>
      <c r="AN451" s="3">
        <v>22.071806945261919</v>
      </c>
    </row>
    <row r="452" spans="22:40" x14ac:dyDescent="0.25">
      <c r="V452" s="21" t="s">
        <v>6514</v>
      </c>
      <c r="W452" s="25">
        <v>1</v>
      </c>
      <c r="AM452" s="2">
        <v>4.3</v>
      </c>
      <c r="AN452" s="3">
        <v>29.979993331110371</v>
      </c>
    </row>
    <row r="453" spans="22:40" ht="24.75" x14ac:dyDescent="0.25">
      <c r="V453" s="21" t="s">
        <v>9884</v>
      </c>
      <c r="W453" s="25">
        <v>1</v>
      </c>
      <c r="AM453" s="2">
        <v>4.3</v>
      </c>
      <c r="AN453" s="3">
        <v>50.025012506253134</v>
      </c>
    </row>
    <row r="454" spans="22:40" x14ac:dyDescent="0.25">
      <c r="V454" s="21" t="s">
        <v>4204</v>
      </c>
      <c r="W454" s="25">
        <v>1</v>
      </c>
      <c r="AM454" s="2">
        <v>4.2</v>
      </c>
      <c r="AN454" s="3">
        <v>21.88868042526579</v>
      </c>
    </row>
    <row r="455" spans="22:40" ht="24.75" x14ac:dyDescent="0.25">
      <c r="V455" s="21" t="s">
        <v>12734</v>
      </c>
      <c r="W455" s="25">
        <v>1</v>
      </c>
      <c r="AM455" s="2">
        <v>4</v>
      </c>
      <c r="AN455" s="3">
        <v>18.149158708503865</v>
      </c>
    </row>
    <row r="456" spans="22:40" x14ac:dyDescent="0.25">
      <c r="V456" s="21" t="s">
        <v>2066</v>
      </c>
      <c r="W456" s="25">
        <v>1</v>
      </c>
      <c r="AM456" s="2">
        <v>4.2</v>
      </c>
      <c r="AN456" s="3">
        <v>61.067853170189103</v>
      </c>
    </row>
    <row r="457" spans="22:40" ht="24.75" x14ac:dyDescent="0.25">
      <c r="V457" s="21" t="s">
        <v>3452</v>
      </c>
      <c r="W457" s="25">
        <v>1</v>
      </c>
      <c r="AM457" s="2">
        <v>4</v>
      </c>
      <c r="AN457" s="3">
        <v>14.171779141104293</v>
      </c>
    </row>
    <row r="458" spans="22:40" ht="24.75" x14ac:dyDescent="0.25">
      <c r="V458" s="21" t="s">
        <v>7963</v>
      </c>
      <c r="W458" s="25">
        <v>1</v>
      </c>
      <c r="AM458" s="2">
        <v>4.0999999999999996</v>
      </c>
      <c r="AN458" s="3">
        <v>60.150375939849624</v>
      </c>
    </row>
    <row r="459" spans="22:40" ht="24.75" x14ac:dyDescent="0.25">
      <c r="V459" s="21" t="s">
        <v>3877</v>
      </c>
      <c r="W459" s="25">
        <v>1</v>
      </c>
      <c r="AM459" s="2">
        <v>3.9</v>
      </c>
      <c r="AN459" s="3">
        <v>78.55507868383404</v>
      </c>
    </row>
    <row r="460" spans="22:40" ht="24.75" x14ac:dyDescent="0.25">
      <c r="V460" s="21" t="s">
        <v>6783</v>
      </c>
      <c r="W460" s="25">
        <v>1</v>
      </c>
      <c r="AM460" s="2">
        <v>3.8</v>
      </c>
      <c r="AN460" s="3">
        <v>74.981226533166449</v>
      </c>
    </row>
    <row r="461" spans="22:40" x14ac:dyDescent="0.25">
      <c r="V461" s="21" t="s">
        <v>4103</v>
      </c>
      <c r="W461" s="25">
        <v>1</v>
      </c>
      <c r="AM461" s="2">
        <v>4.7</v>
      </c>
      <c r="AN461" s="3">
        <v>65.53984132459469</v>
      </c>
    </row>
    <row r="462" spans="22:40" x14ac:dyDescent="0.25">
      <c r="V462" s="21" t="s">
        <v>12422</v>
      </c>
      <c r="W462" s="25">
        <v>1</v>
      </c>
      <c r="AM462" s="2">
        <v>4.3</v>
      </c>
      <c r="AN462" s="3">
        <v>65.010835139189865</v>
      </c>
    </row>
    <row r="463" spans="22:40" ht="24.75" x14ac:dyDescent="0.25">
      <c r="V463" s="21" t="s">
        <v>7420</v>
      </c>
      <c r="W463" s="25">
        <v>1</v>
      </c>
      <c r="AM463" s="2">
        <v>4.2</v>
      </c>
      <c r="AN463" s="3">
        <v>51.788268955650928</v>
      </c>
    </row>
    <row r="464" spans="22:40" x14ac:dyDescent="0.25">
      <c r="V464" s="21" t="s">
        <v>2773</v>
      </c>
      <c r="W464" s="25">
        <v>1</v>
      </c>
      <c r="AM464" s="2">
        <v>4.0999999999999996</v>
      </c>
      <c r="AN464" s="3">
        <v>62.465581977471842</v>
      </c>
    </row>
    <row r="465" spans="22:40" ht="24.75" x14ac:dyDescent="0.25">
      <c r="V465" s="21" t="s">
        <v>8823</v>
      </c>
      <c r="W465" s="25">
        <v>1</v>
      </c>
      <c r="AM465" s="2">
        <v>3.3</v>
      </c>
      <c r="AN465" s="3">
        <v>78.346391065177528</v>
      </c>
    </row>
    <row r="466" spans="22:40" x14ac:dyDescent="0.25">
      <c r="V466" s="21" t="s">
        <v>4502</v>
      </c>
      <c r="W466" s="25">
        <v>1</v>
      </c>
      <c r="AM466" s="2">
        <v>4.4000000000000004</v>
      </c>
      <c r="AN466" s="3">
        <v>12.531328320802004</v>
      </c>
    </row>
    <row r="467" spans="22:40" ht="24.75" x14ac:dyDescent="0.25">
      <c r="V467" s="21" t="s">
        <v>9040</v>
      </c>
      <c r="W467" s="25">
        <v>1</v>
      </c>
      <c r="AM467" s="2">
        <v>4</v>
      </c>
      <c r="AN467" s="3">
        <v>21.395902810862317</v>
      </c>
    </row>
    <row r="468" spans="22:40" x14ac:dyDescent="0.25">
      <c r="V468" s="21" t="s">
        <v>9222</v>
      </c>
      <c r="W468" s="25">
        <v>1</v>
      </c>
      <c r="AM468" s="2">
        <v>4.2</v>
      </c>
      <c r="AN468" s="3">
        <v>0</v>
      </c>
    </row>
    <row r="469" spans="22:40" ht="24.75" x14ac:dyDescent="0.25">
      <c r="V469" s="21" t="s">
        <v>12281</v>
      </c>
      <c r="W469" s="25">
        <v>1</v>
      </c>
      <c r="AM469" s="2">
        <v>4.5</v>
      </c>
      <c r="AN469" s="3">
        <v>46.081156197887715</v>
      </c>
    </row>
    <row r="470" spans="22:40" ht="24.75" x14ac:dyDescent="0.25">
      <c r="V470" s="21" t="s">
        <v>1561</v>
      </c>
      <c r="W470" s="25">
        <v>1</v>
      </c>
      <c r="AM470" s="2">
        <v>4.5999999999999996</v>
      </c>
      <c r="AN470" s="3">
        <v>65.53984132459469</v>
      </c>
    </row>
    <row r="471" spans="22:40" ht="24.75" x14ac:dyDescent="0.25">
      <c r="V471" s="21" t="s">
        <v>9825</v>
      </c>
      <c r="W471" s="25">
        <v>1</v>
      </c>
      <c r="AM471" s="2">
        <v>4.2</v>
      </c>
      <c r="AN471" s="3">
        <v>22.223868434698868</v>
      </c>
    </row>
    <row r="472" spans="22:40" ht="24.75" x14ac:dyDescent="0.25">
      <c r="V472" s="21" t="s">
        <v>10052</v>
      </c>
      <c r="W472" s="25">
        <v>1</v>
      </c>
      <c r="AM472" s="2">
        <v>4</v>
      </c>
      <c r="AN472" s="3">
        <v>37.593984962406012</v>
      </c>
    </row>
    <row r="473" spans="22:40" ht="24.75" x14ac:dyDescent="0.25">
      <c r="V473" s="21" t="s">
        <v>12714</v>
      </c>
      <c r="W473" s="25">
        <v>1</v>
      </c>
      <c r="AM473" s="2">
        <v>3.7</v>
      </c>
      <c r="AN473" s="3">
        <v>74.874874874874877</v>
      </c>
    </row>
    <row r="474" spans="22:40" ht="24.75" x14ac:dyDescent="0.25">
      <c r="V474" s="21" t="s">
        <v>8039</v>
      </c>
      <c r="W474" s="25">
        <v>1</v>
      </c>
      <c r="AM474" s="2">
        <v>4.0999999999999996</v>
      </c>
      <c r="AN474" s="3">
        <v>60.120240480961925</v>
      </c>
    </row>
    <row r="475" spans="22:40" ht="24.75" x14ac:dyDescent="0.25">
      <c r="V475" s="21" t="s">
        <v>1975</v>
      </c>
      <c r="W475" s="25">
        <v>1</v>
      </c>
      <c r="AM475" s="2">
        <v>4.0999999999999996</v>
      </c>
      <c r="AN475" s="3">
        <v>18.752344043005376</v>
      </c>
    </row>
    <row r="476" spans="22:40" x14ac:dyDescent="0.25">
      <c r="V476" s="21" t="s">
        <v>9029</v>
      </c>
      <c r="W476" s="25">
        <v>1</v>
      </c>
      <c r="AM476" s="2">
        <v>4.2</v>
      </c>
      <c r="AN476" s="3">
        <v>70.007000700070009</v>
      </c>
    </row>
    <row r="477" spans="22:40" ht="24.75" x14ac:dyDescent="0.25">
      <c r="V477" s="21" t="s">
        <v>10972</v>
      </c>
      <c r="W477" s="25">
        <v>1</v>
      </c>
      <c r="AM477" s="2">
        <v>4.2</v>
      </c>
      <c r="AN477" s="3">
        <v>81.387591727818545</v>
      </c>
    </row>
    <row r="478" spans="22:40" x14ac:dyDescent="0.25">
      <c r="V478" s="21" t="s">
        <v>2005</v>
      </c>
      <c r="W478" s="25">
        <v>1</v>
      </c>
      <c r="AM478" s="2">
        <v>4.5</v>
      </c>
      <c r="AN478" s="3">
        <v>82.054703135423608</v>
      </c>
    </row>
    <row r="479" spans="22:40" ht="24.75" x14ac:dyDescent="0.25">
      <c r="V479" s="21" t="s">
        <v>1042</v>
      </c>
      <c r="W479" s="25">
        <v>1</v>
      </c>
      <c r="AM479" s="2">
        <v>3.8</v>
      </c>
      <c r="AN479" s="3">
        <v>33.335802652048301</v>
      </c>
    </row>
    <row r="480" spans="22:40" ht="24.75" x14ac:dyDescent="0.25">
      <c r="V480" s="21" t="s">
        <v>1597</v>
      </c>
      <c r="W480" s="25">
        <v>1</v>
      </c>
      <c r="AM480" s="2">
        <v>4</v>
      </c>
      <c r="AN480" s="3">
        <v>70.35175879396985</v>
      </c>
    </row>
    <row r="481" spans="22:40" x14ac:dyDescent="0.25">
      <c r="V481" s="21" t="s">
        <v>1077</v>
      </c>
      <c r="W481" s="25">
        <v>1</v>
      </c>
      <c r="AM481" s="2">
        <v>4.0999999999999996</v>
      </c>
      <c r="AN481" s="3">
        <v>53.887605850654353</v>
      </c>
    </row>
    <row r="482" spans="22:40" ht="24.75" x14ac:dyDescent="0.25">
      <c r="V482" s="21" t="s">
        <v>4339</v>
      </c>
      <c r="W482" s="25">
        <v>1</v>
      </c>
      <c r="AM482" s="2">
        <v>3.8</v>
      </c>
      <c r="AN482" s="3">
        <v>65.06506506506507</v>
      </c>
    </row>
    <row r="483" spans="22:40" x14ac:dyDescent="0.25">
      <c r="V483" s="21" t="s">
        <v>3726</v>
      </c>
      <c r="W483" s="25">
        <v>1</v>
      </c>
      <c r="AM483" s="2">
        <v>4.0999999999999996</v>
      </c>
      <c r="AN483" s="3">
        <v>28.206574696138265</v>
      </c>
    </row>
    <row r="484" spans="22:40" ht="24.75" x14ac:dyDescent="0.25">
      <c r="V484" s="21" t="s">
        <v>6017</v>
      </c>
      <c r="W484" s="25">
        <v>1</v>
      </c>
      <c r="AM484" s="2">
        <v>3.8</v>
      </c>
      <c r="AN484" s="3">
        <v>65.06506506506507</v>
      </c>
    </row>
    <row r="485" spans="22:40" x14ac:dyDescent="0.25">
      <c r="V485" s="21" t="s">
        <v>6586</v>
      </c>
      <c r="W485" s="25">
        <v>1</v>
      </c>
      <c r="AM485" s="2">
        <v>4.2</v>
      </c>
      <c r="AN485" s="3">
        <v>16.694490818030051</v>
      </c>
    </row>
    <row r="486" spans="22:40" ht="24.75" x14ac:dyDescent="0.25">
      <c r="V486" s="21" t="s">
        <v>4472</v>
      </c>
      <c r="W486" s="25">
        <v>1</v>
      </c>
      <c r="AM486" s="2">
        <v>4.2</v>
      </c>
      <c r="AN486" s="3">
        <v>78.007800780078014</v>
      </c>
    </row>
    <row r="487" spans="22:40" x14ac:dyDescent="0.25">
      <c r="V487" s="21" t="s">
        <v>6179</v>
      </c>
      <c r="W487" s="25">
        <v>1</v>
      </c>
      <c r="AM487" s="2">
        <v>4.2</v>
      </c>
      <c r="AN487" s="3">
        <v>80.961923847695388</v>
      </c>
    </row>
    <row r="488" spans="22:40" x14ac:dyDescent="0.25">
      <c r="V488" s="21" t="s">
        <v>3925</v>
      </c>
      <c r="W488" s="25">
        <v>1</v>
      </c>
      <c r="AM488" s="2">
        <v>4</v>
      </c>
      <c r="AN488" s="3">
        <v>44.176706827309239</v>
      </c>
    </row>
    <row r="489" spans="22:40" x14ac:dyDescent="0.25">
      <c r="V489" s="21" t="s">
        <v>6753</v>
      </c>
      <c r="W489" s="25">
        <v>1</v>
      </c>
      <c r="AM489" s="2">
        <v>3.5</v>
      </c>
      <c r="AN489" s="3">
        <v>43.75546943367921</v>
      </c>
    </row>
    <row r="490" spans="22:40" x14ac:dyDescent="0.25">
      <c r="V490" s="21" t="s">
        <v>3776</v>
      </c>
      <c r="W490" s="25">
        <v>1</v>
      </c>
      <c r="AM490" s="2">
        <v>4.3</v>
      </c>
      <c r="AN490" s="3">
        <v>85.14190317195326</v>
      </c>
    </row>
    <row r="491" spans="22:40" ht="24.75" x14ac:dyDescent="0.25">
      <c r="V491" s="21" t="s">
        <v>7005</v>
      </c>
      <c r="W491" s="25">
        <v>1</v>
      </c>
      <c r="AM491" s="2">
        <v>4.0999999999999996</v>
      </c>
      <c r="AN491" s="3">
        <v>26.191723415400737</v>
      </c>
    </row>
    <row r="492" spans="22:40" x14ac:dyDescent="0.25">
      <c r="V492" s="21" t="s">
        <v>4855</v>
      </c>
      <c r="W492" s="25">
        <v>1</v>
      </c>
      <c r="AM492" s="2">
        <v>3.9</v>
      </c>
      <c r="AN492" s="3">
        <v>12.500781298831177</v>
      </c>
    </row>
    <row r="493" spans="22:40" ht="24.75" x14ac:dyDescent="0.25">
      <c r="V493" s="21" t="s">
        <v>7931</v>
      </c>
      <c r="W493" s="25">
        <v>1</v>
      </c>
      <c r="AM493" s="2">
        <v>3.9</v>
      </c>
      <c r="AN493" s="3">
        <v>60.012002400480092</v>
      </c>
    </row>
    <row r="494" spans="22:40" x14ac:dyDescent="0.25">
      <c r="V494" s="21" t="s">
        <v>2517</v>
      </c>
      <c r="W494" s="25">
        <v>1</v>
      </c>
      <c r="AM494" s="2">
        <v>3.3</v>
      </c>
      <c r="AN494" s="3">
        <v>76.679446574429065</v>
      </c>
    </row>
    <row r="495" spans="22:40" ht="24.75" x14ac:dyDescent="0.25">
      <c r="V495" s="21" t="s">
        <v>6701</v>
      </c>
      <c r="W495" s="25">
        <v>1</v>
      </c>
      <c r="AM495" s="2">
        <v>4</v>
      </c>
      <c r="AN495" s="3">
        <v>40.04004004004004</v>
      </c>
    </row>
    <row r="496" spans="22:40" x14ac:dyDescent="0.25">
      <c r="V496" s="21" t="s">
        <v>1765</v>
      </c>
      <c r="W496" s="25">
        <v>1</v>
      </c>
      <c r="AM496" s="2">
        <v>4</v>
      </c>
      <c r="AN496" s="3">
        <v>81.892629663330297</v>
      </c>
    </row>
    <row r="497" spans="22:40" x14ac:dyDescent="0.25">
      <c r="V497" s="21" t="s">
        <v>4981</v>
      </c>
      <c r="W497" s="25">
        <v>1</v>
      </c>
      <c r="AM497" s="2">
        <v>4</v>
      </c>
      <c r="AN497" s="3">
        <v>74.263233190271819</v>
      </c>
    </row>
    <row r="498" spans="22:40" ht="24.75" x14ac:dyDescent="0.25">
      <c r="V498" s="21" t="s">
        <v>2937</v>
      </c>
      <c r="W498" s="25">
        <v>1</v>
      </c>
      <c r="AM498" s="2">
        <v>3.9</v>
      </c>
      <c r="AN498" s="3">
        <v>78.55507868383404</v>
      </c>
    </row>
    <row r="499" spans="22:40" x14ac:dyDescent="0.25">
      <c r="V499" s="21" t="s">
        <v>1919</v>
      </c>
      <c r="W499" s="25">
        <v>1</v>
      </c>
      <c r="AM499" s="2">
        <v>4.3</v>
      </c>
      <c r="AN499" s="3">
        <v>29.979993331110371</v>
      </c>
    </row>
    <row r="500" spans="22:40" ht="24.75" x14ac:dyDescent="0.25">
      <c r="V500" s="21" t="s">
        <v>6039</v>
      </c>
      <c r="W500" s="25">
        <v>1</v>
      </c>
      <c r="AM500" s="2">
        <v>4.0999999999999996</v>
      </c>
      <c r="AN500" s="3">
        <v>3.7039780724498108</v>
      </c>
    </row>
    <row r="501" spans="22:40" ht="24.75" x14ac:dyDescent="0.25">
      <c r="V501" s="21" t="s">
        <v>9664</v>
      </c>
      <c r="W501" s="25">
        <v>1</v>
      </c>
      <c r="AM501" s="2">
        <v>4.0999999999999996</v>
      </c>
      <c r="AN501" s="3">
        <v>19.048526120291442</v>
      </c>
    </row>
    <row r="502" spans="22:40" ht="24.75" x14ac:dyDescent="0.25">
      <c r="V502" s="21" t="s">
        <v>6242</v>
      </c>
      <c r="W502" s="25">
        <v>1</v>
      </c>
      <c r="AM502" s="2">
        <v>4.3</v>
      </c>
      <c r="AN502" s="3">
        <v>28.549481957842087</v>
      </c>
    </row>
    <row r="503" spans="22:40" x14ac:dyDescent="0.25">
      <c r="V503" s="21" t="s">
        <v>11405</v>
      </c>
      <c r="W503" s="25">
        <v>1</v>
      </c>
      <c r="AM503" s="2">
        <v>4.0999999999999996</v>
      </c>
      <c r="AN503" s="3">
        <v>31.580609505763462</v>
      </c>
    </row>
    <row r="504" spans="22:40" ht="24.75" x14ac:dyDescent="0.25">
      <c r="V504" s="21" t="s">
        <v>5357</v>
      </c>
      <c r="W504" s="25">
        <v>1</v>
      </c>
      <c r="AM504" s="2">
        <v>4.0999999999999996</v>
      </c>
      <c r="AN504" s="3">
        <v>50.008334722453739</v>
      </c>
    </row>
    <row r="505" spans="22:40" x14ac:dyDescent="0.25">
      <c r="V505" s="21" t="s">
        <v>8616</v>
      </c>
      <c r="W505" s="25">
        <v>1</v>
      </c>
      <c r="AM505" s="2">
        <v>4.3</v>
      </c>
      <c r="AN505" s="3">
        <v>70.070070070070074</v>
      </c>
    </row>
    <row r="506" spans="22:40" ht="24.75" x14ac:dyDescent="0.25">
      <c r="V506" s="21" t="s">
        <v>3494</v>
      </c>
      <c r="W506" s="25">
        <v>1</v>
      </c>
      <c r="AM506" s="2">
        <v>4.4000000000000004</v>
      </c>
      <c r="AN506" s="3">
        <v>51.475737868934466</v>
      </c>
    </row>
    <row r="507" spans="22:40" x14ac:dyDescent="0.25">
      <c r="V507" s="21" t="s">
        <v>11013</v>
      </c>
      <c r="W507" s="25">
        <v>1</v>
      </c>
      <c r="AM507" s="2">
        <v>4.2</v>
      </c>
      <c r="AN507" s="3">
        <v>67.067067067067072</v>
      </c>
    </row>
    <row r="508" spans="22:40" ht="24.75" x14ac:dyDescent="0.25">
      <c r="V508" s="21" t="s">
        <v>4766</v>
      </c>
      <c r="W508" s="25">
        <v>1</v>
      </c>
      <c r="AM508" s="2">
        <v>3.3</v>
      </c>
      <c r="AN508" s="3">
        <v>78.346391065177528</v>
      </c>
    </row>
    <row r="509" spans="22:40" x14ac:dyDescent="0.25">
      <c r="V509" s="21" t="s">
        <v>12984</v>
      </c>
      <c r="W509" s="25">
        <v>1</v>
      </c>
      <c r="AM509" s="2">
        <v>4.4000000000000004</v>
      </c>
      <c r="AN509" s="3">
        <v>43.171428571428571</v>
      </c>
    </row>
    <row r="510" spans="22:40" ht="24.75" x14ac:dyDescent="0.25">
      <c r="V510" s="21" t="s">
        <v>10691</v>
      </c>
      <c r="W510" s="25">
        <v>1</v>
      </c>
      <c r="AM510" s="2">
        <v>4.3</v>
      </c>
      <c r="AN510" s="3">
        <v>80.008000800079998</v>
      </c>
    </row>
    <row r="511" spans="22:40" x14ac:dyDescent="0.25">
      <c r="V511" s="21" t="s">
        <v>8636</v>
      </c>
      <c r="W511" s="25">
        <v>1</v>
      </c>
      <c r="AM511" s="2">
        <v>4.0999999999999996</v>
      </c>
      <c r="AN511" s="3">
        <v>31.580609505763462</v>
      </c>
    </row>
    <row r="512" spans="22:40" x14ac:dyDescent="0.25">
      <c r="V512" s="21" t="s">
        <v>12181</v>
      </c>
      <c r="W512" s="25">
        <v>1</v>
      </c>
      <c r="AM512" s="2">
        <v>4</v>
      </c>
      <c r="AN512" s="3">
        <v>70.014002800560121</v>
      </c>
    </row>
    <row r="513" spans="22:40" x14ac:dyDescent="0.25">
      <c r="V513" s="21" t="s">
        <v>9654</v>
      </c>
      <c r="W513" s="25">
        <v>1</v>
      </c>
      <c r="AM513" s="2">
        <v>4.0999999999999996</v>
      </c>
      <c r="AN513" s="3">
        <v>19.048526120291442</v>
      </c>
    </row>
    <row r="514" spans="22:40" x14ac:dyDescent="0.25">
      <c r="V514" s="21" t="s">
        <v>10800</v>
      </c>
      <c r="W514" s="25">
        <v>1</v>
      </c>
      <c r="AM514" s="2">
        <v>4.3</v>
      </c>
      <c r="AN514" s="3">
        <v>76.479585833627482</v>
      </c>
    </row>
    <row r="515" spans="22:40" x14ac:dyDescent="0.25">
      <c r="V515" s="21" t="s">
        <v>9212</v>
      </c>
      <c r="W515" s="25">
        <v>1</v>
      </c>
      <c r="AM515" s="2">
        <v>3.8</v>
      </c>
      <c r="AN515" s="3">
        <v>28.575510787255322</v>
      </c>
    </row>
    <row r="516" spans="22:40" x14ac:dyDescent="0.25">
      <c r="V516" s="21" t="s">
        <v>12341</v>
      </c>
      <c r="W516" s="25">
        <v>1</v>
      </c>
      <c r="AM516" s="2">
        <v>3.9</v>
      </c>
      <c r="AN516" s="3">
        <v>85.149851498514977</v>
      </c>
    </row>
    <row r="517" spans="22:40" x14ac:dyDescent="0.25">
      <c r="V517" s="21" t="s">
        <v>12522</v>
      </c>
      <c r="W517" s="25">
        <v>1</v>
      </c>
      <c r="AM517" s="2">
        <v>3.7</v>
      </c>
      <c r="AN517" s="3">
        <v>58.343057176196034</v>
      </c>
    </row>
    <row r="518" spans="22:40" ht="24.75" x14ac:dyDescent="0.25">
      <c r="V518" s="21" t="s">
        <v>7430</v>
      </c>
      <c r="W518" s="25">
        <v>1</v>
      </c>
      <c r="AM518" s="2">
        <v>4</v>
      </c>
      <c r="AN518" s="3">
        <v>14.171779141104293</v>
      </c>
    </row>
    <row r="519" spans="22:40" x14ac:dyDescent="0.25">
      <c r="V519" s="21" t="s">
        <v>10022</v>
      </c>
      <c r="W519" s="25">
        <v>1</v>
      </c>
      <c r="AM519" s="2">
        <v>4.2</v>
      </c>
      <c r="AN519" s="3">
        <v>85.008500850085014</v>
      </c>
    </row>
    <row r="520" spans="22:40" x14ac:dyDescent="0.25">
      <c r="V520" s="21" t="s">
        <v>2247</v>
      </c>
      <c r="W520" s="25">
        <v>1</v>
      </c>
      <c r="AM520" s="2">
        <v>4.4000000000000004</v>
      </c>
      <c r="AN520" s="3">
        <v>52.684210526315788</v>
      </c>
    </row>
    <row r="521" spans="22:40" x14ac:dyDescent="0.25">
      <c r="V521" s="21" t="s">
        <v>8864</v>
      </c>
      <c r="W521" s="25">
        <v>1</v>
      </c>
      <c r="AM521" s="2">
        <v>3.9</v>
      </c>
      <c r="AN521" s="3">
        <v>58.430717863105173</v>
      </c>
    </row>
    <row r="522" spans="22:40" ht="24.75" x14ac:dyDescent="0.25">
      <c r="V522" s="21" t="s">
        <v>3939</v>
      </c>
      <c r="W522" s="25">
        <v>1</v>
      </c>
      <c r="AM522" s="2">
        <v>4.5</v>
      </c>
      <c r="AN522" s="3">
        <v>75.062552126772303</v>
      </c>
    </row>
    <row r="523" spans="22:40" x14ac:dyDescent="0.25">
      <c r="V523" s="21" t="s">
        <v>8657</v>
      </c>
      <c r="W523" s="25">
        <v>1</v>
      </c>
      <c r="AM523" s="2">
        <v>4.2</v>
      </c>
      <c r="AN523" s="3">
        <v>84.168336673346687</v>
      </c>
    </row>
    <row r="524" spans="22:40" ht="24.75" x14ac:dyDescent="0.25">
      <c r="V524" s="21" t="s">
        <v>9805</v>
      </c>
      <c r="W524" s="25">
        <v>1</v>
      </c>
      <c r="AM524" s="2">
        <v>3.9</v>
      </c>
      <c r="AN524" s="3">
        <v>12.500781298831177</v>
      </c>
    </row>
    <row r="525" spans="22:40" x14ac:dyDescent="0.25">
      <c r="V525" s="21" t="s">
        <v>9795</v>
      </c>
      <c r="W525" s="25">
        <v>1</v>
      </c>
      <c r="AM525" s="2">
        <v>4.2</v>
      </c>
      <c r="AN525" s="3">
        <v>5.005005005005005</v>
      </c>
    </row>
    <row r="526" spans="22:40" ht="24.75" x14ac:dyDescent="0.25">
      <c r="V526" s="21" t="s">
        <v>1551</v>
      </c>
      <c r="W526" s="25">
        <v>1</v>
      </c>
      <c r="AM526" s="2">
        <v>4.0999999999999996</v>
      </c>
      <c r="AN526" s="3">
        <v>80.160320641282567</v>
      </c>
    </row>
    <row r="527" spans="22:40" x14ac:dyDescent="0.25">
      <c r="V527" s="21" t="s">
        <v>12392</v>
      </c>
      <c r="W527" s="25">
        <v>1</v>
      </c>
      <c r="AM527" s="2">
        <v>4.0999999999999996</v>
      </c>
      <c r="AN527" s="3">
        <v>68.723404255319153</v>
      </c>
    </row>
    <row r="528" spans="22:40" ht="24.75" x14ac:dyDescent="0.25">
      <c r="V528" s="21" t="s">
        <v>2763</v>
      </c>
      <c r="W528" s="25">
        <v>1</v>
      </c>
      <c r="AM528" s="2">
        <v>4.3</v>
      </c>
      <c r="AN528" s="3">
        <v>65.5327663831916</v>
      </c>
    </row>
    <row r="529" spans="22:40" x14ac:dyDescent="0.25">
      <c r="V529" s="21" t="s">
        <v>11816</v>
      </c>
      <c r="W529" s="25">
        <v>1</v>
      </c>
      <c r="AM529" s="2">
        <v>4.0999999999999996</v>
      </c>
      <c r="AN529" s="3">
        <v>73.723012111637715</v>
      </c>
    </row>
    <row r="530" spans="22:40" x14ac:dyDescent="0.25">
      <c r="V530" s="21" t="s">
        <v>12844</v>
      </c>
      <c r="W530" s="25">
        <v>1</v>
      </c>
      <c r="AM530" s="2">
        <v>4.3</v>
      </c>
      <c r="AN530" s="3">
        <v>70.070070070070074</v>
      </c>
    </row>
    <row r="531" spans="22:40" x14ac:dyDescent="0.25">
      <c r="V531" s="21" t="s">
        <v>9060</v>
      </c>
      <c r="W531" s="25">
        <v>1</v>
      </c>
      <c r="AM531" s="2">
        <v>3.6</v>
      </c>
      <c r="AN531" s="3">
        <v>58.116232464929865</v>
      </c>
    </row>
    <row r="532" spans="22:40" ht="24.75" x14ac:dyDescent="0.25">
      <c r="V532" s="21" t="s">
        <v>12311</v>
      </c>
      <c r="W532" s="25">
        <v>1</v>
      </c>
      <c r="AM532" s="2">
        <v>4.0999999999999996</v>
      </c>
      <c r="AN532" s="3">
        <v>34.618047542118624</v>
      </c>
    </row>
    <row r="533" spans="22:40" x14ac:dyDescent="0.25">
      <c r="V533" s="21" t="s">
        <v>9305</v>
      </c>
      <c r="W533" s="25">
        <v>1</v>
      </c>
      <c r="AM533" s="2">
        <v>4</v>
      </c>
      <c r="AN533" s="3">
        <v>45.511377844461116</v>
      </c>
    </row>
    <row r="534" spans="22:40" x14ac:dyDescent="0.25">
      <c r="V534" s="21" t="s">
        <v>6646</v>
      </c>
      <c r="W534" s="25">
        <v>1</v>
      </c>
      <c r="AM534" s="2">
        <v>4.0999999999999996</v>
      </c>
      <c r="AN534" s="3">
        <v>19.048526120291442</v>
      </c>
    </row>
    <row r="535" spans="22:40" x14ac:dyDescent="0.25">
      <c r="V535" s="21" t="s">
        <v>10114</v>
      </c>
      <c r="W535" s="25">
        <v>1</v>
      </c>
      <c r="AM535" s="2">
        <v>4.3</v>
      </c>
      <c r="AN535" s="3">
        <v>10.00020000400008</v>
      </c>
    </row>
    <row r="536" spans="22:40" x14ac:dyDescent="0.25">
      <c r="V536" s="21" t="s">
        <v>2492</v>
      </c>
      <c r="W536" s="25">
        <v>1</v>
      </c>
      <c r="AM536" s="2">
        <v>3.9</v>
      </c>
      <c r="AN536" s="3">
        <v>13.337779259753251</v>
      </c>
    </row>
    <row r="537" spans="22:40" x14ac:dyDescent="0.25">
      <c r="V537" s="21" t="s">
        <v>8885</v>
      </c>
      <c r="W537" s="25">
        <v>1</v>
      </c>
      <c r="AM537" s="2">
        <v>4.0999999999999996</v>
      </c>
      <c r="AN537" s="3">
        <v>56.931835667025702</v>
      </c>
    </row>
    <row r="538" spans="22:40" x14ac:dyDescent="0.25">
      <c r="V538" s="21" t="s">
        <v>527</v>
      </c>
      <c r="W538" s="25">
        <v>1</v>
      </c>
      <c r="AM538" s="2">
        <v>4.0999999999999996</v>
      </c>
      <c r="AN538" s="3">
        <v>53.210702341137129</v>
      </c>
    </row>
    <row r="539" spans="22:40" x14ac:dyDescent="0.25">
      <c r="V539" s="21" t="s">
        <v>10820</v>
      </c>
      <c r="W539" s="25">
        <v>1</v>
      </c>
      <c r="AM539" s="2">
        <v>4.4000000000000004</v>
      </c>
      <c r="AN539" s="3">
        <v>72.958333333333343</v>
      </c>
    </row>
    <row r="540" spans="22:40" x14ac:dyDescent="0.25">
      <c r="V540" s="21" t="s">
        <v>10093</v>
      </c>
      <c r="W540" s="25">
        <v>1</v>
      </c>
      <c r="AM540" s="2">
        <v>3.8</v>
      </c>
      <c r="AN540" s="3">
        <v>79.974937343358405</v>
      </c>
    </row>
    <row r="541" spans="22:40" ht="24.75" x14ac:dyDescent="0.25">
      <c r="V541" s="21" t="s">
        <v>12542</v>
      </c>
      <c r="W541" s="25">
        <v>1</v>
      </c>
      <c r="AM541" s="2">
        <v>4.3</v>
      </c>
      <c r="AN541" s="3">
        <v>0</v>
      </c>
    </row>
    <row r="542" spans="22:40" x14ac:dyDescent="0.25">
      <c r="V542" s="21" t="s">
        <v>2852</v>
      </c>
      <c r="W542" s="25">
        <v>1</v>
      </c>
      <c r="AM542" s="2">
        <v>4.3</v>
      </c>
      <c r="AN542" s="3">
        <v>61.952380952380949</v>
      </c>
    </row>
    <row r="543" spans="22:40" x14ac:dyDescent="0.25">
      <c r="V543" s="21" t="s">
        <v>8687</v>
      </c>
      <c r="W543" s="25">
        <v>1</v>
      </c>
      <c r="AM543" s="2">
        <v>3.5</v>
      </c>
      <c r="AN543" s="3">
        <v>28.307227778826196</v>
      </c>
    </row>
    <row r="544" spans="22:40" x14ac:dyDescent="0.25">
      <c r="V544" s="21" t="s">
        <v>1815</v>
      </c>
      <c r="W544" s="25">
        <v>1</v>
      </c>
      <c r="AM544" s="2">
        <v>4</v>
      </c>
      <c r="AN544" s="3">
        <v>89.520800421274359</v>
      </c>
    </row>
    <row r="545" spans="22:40" x14ac:dyDescent="0.25">
      <c r="V545" s="21" t="s">
        <v>7067</v>
      </c>
      <c r="W545" s="25">
        <v>1</v>
      </c>
      <c r="AM545" s="2">
        <v>3.9</v>
      </c>
      <c r="AN545" s="3">
        <v>27.273553744052847</v>
      </c>
    </row>
    <row r="546" spans="22:40" x14ac:dyDescent="0.25">
      <c r="V546" s="21" t="s">
        <v>2648</v>
      </c>
      <c r="W546" s="25">
        <v>1</v>
      </c>
      <c r="AM546" s="2">
        <v>4.3</v>
      </c>
      <c r="AN546" s="3">
        <v>25.006251562890725</v>
      </c>
    </row>
    <row r="547" spans="22:40" x14ac:dyDescent="0.25">
      <c r="V547" s="21" t="s">
        <v>2613</v>
      </c>
      <c r="W547" s="25">
        <v>1</v>
      </c>
      <c r="AM547" s="2">
        <v>2.8</v>
      </c>
      <c r="AN547" s="3">
        <v>85.942971485742873</v>
      </c>
    </row>
    <row r="548" spans="22:40" x14ac:dyDescent="0.25">
      <c r="V548" s="21" t="s">
        <v>3993</v>
      </c>
      <c r="W548" s="25">
        <v>1</v>
      </c>
      <c r="AM548" s="2">
        <v>3.8</v>
      </c>
      <c r="AN548" s="3">
        <v>33.344445370447538</v>
      </c>
    </row>
    <row r="549" spans="22:40" x14ac:dyDescent="0.25">
      <c r="V549" s="21" t="s">
        <v>4678</v>
      </c>
      <c r="W549" s="25">
        <v>1</v>
      </c>
      <c r="AM549" s="2">
        <v>4.5</v>
      </c>
      <c r="AN549" s="3">
        <v>75.075075075075077</v>
      </c>
    </row>
    <row r="550" spans="22:40" x14ac:dyDescent="0.25">
      <c r="V550" s="21" t="s">
        <v>9674</v>
      </c>
      <c r="W550" s="25">
        <v>1</v>
      </c>
      <c r="AM550" s="2">
        <v>4.3</v>
      </c>
      <c r="AN550" s="3">
        <v>50.083472454090149</v>
      </c>
    </row>
    <row r="551" spans="22:40" ht="24.75" x14ac:dyDescent="0.25">
      <c r="V551" s="21" t="s">
        <v>11536</v>
      </c>
      <c r="W551" s="25">
        <v>1</v>
      </c>
      <c r="AM551" s="2">
        <v>4.0999999999999996</v>
      </c>
      <c r="AN551" s="3">
        <v>73.723012111637715</v>
      </c>
    </row>
    <row r="552" spans="22:40" x14ac:dyDescent="0.25">
      <c r="V552" s="21" t="s">
        <v>1745</v>
      </c>
      <c r="W552" s="25">
        <v>1</v>
      </c>
      <c r="AM552" s="2">
        <v>3</v>
      </c>
      <c r="AN552" s="3">
        <v>74.306944841383256</v>
      </c>
    </row>
    <row r="553" spans="22:40" ht="24.75" x14ac:dyDescent="0.25">
      <c r="V553" s="21" t="s">
        <v>2812</v>
      </c>
      <c r="W553" s="25">
        <v>1</v>
      </c>
      <c r="AM553" s="2">
        <v>4</v>
      </c>
      <c r="AN553" s="3">
        <v>54.301228922549306</v>
      </c>
    </row>
    <row r="554" spans="22:40" x14ac:dyDescent="0.25">
      <c r="V554" s="21" t="s">
        <v>2643</v>
      </c>
      <c r="W554" s="25">
        <v>1</v>
      </c>
      <c r="AM554" s="2">
        <v>3.9</v>
      </c>
      <c r="AN554" s="3">
        <v>87.987987987987992</v>
      </c>
    </row>
    <row r="555" spans="22:40" ht="24.75" x14ac:dyDescent="0.25">
      <c r="V555" s="21" t="s">
        <v>3529</v>
      </c>
      <c r="W555" s="25">
        <v>1</v>
      </c>
      <c r="AM555" s="2">
        <v>4.0999999999999996</v>
      </c>
      <c r="AN555" s="3">
        <v>42.863266180882981</v>
      </c>
    </row>
    <row r="556" spans="22:40" ht="24.75" x14ac:dyDescent="0.25">
      <c r="V556" s="21" t="s">
        <v>5562</v>
      </c>
      <c r="W556" s="25">
        <v>1</v>
      </c>
      <c r="AM556" s="2">
        <v>4.0999999999999996</v>
      </c>
      <c r="AN556" s="3">
        <v>31.580609505763462</v>
      </c>
    </row>
    <row r="557" spans="22:40" ht="24.75" x14ac:dyDescent="0.25">
      <c r="V557" s="21" t="s">
        <v>12583</v>
      </c>
      <c r="W557" s="25">
        <v>1</v>
      </c>
      <c r="AM557" s="2">
        <v>4.3</v>
      </c>
      <c r="AN557" s="3">
        <v>38.47633705271258</v>
      </c>
    </row>
    <row r="558" spans="22:40" x14ac:dyDescent="0.25">
      <c r="V558" s="21" t="s">
        <v>11053</v>
      </c>
      <c r="W558" s="25">
        <v>1</v>
      </c>
      <c r="AM558" s="2">
        <v>4</v>
      </c>
      <c r="AN558" s="3">
        <v>41.701417848206837</v>
      </c>
    </row>
    <row r="559" spans="22:40" ht="24.75" x14ac:dyDescent="0.25">
      <c r="V559" s="21" t="s">
        <v>4199</v>
      </c>
      <c r="W559" s="25">
        <v>1</v>
      </c>
      <c r="AM559" s="2">
        <v>4.4000000000000004</v>
      </c>
      <c r="AN559" s="3">
        <v>90.090090090090087</v>
      </c>
    </row>
    <row r="560" spans="22:40" x14ac:dyDescent="0.25">
      <c r="V560" s="21" t="s">
        <v>2458</v>
      </c>
      <c r="W560" s="25">
        <v>1</v>
      </c>
      <c r="AM560" s="2">
        <v>4.3</v>
      </c>
      <c r="AN560" s="3">
        <v>20.842084208420843</v>
      </c>
    </row>
    <row r="561" spans="22:40" ht="24.75" x14ac:dyDescent="0.25">
      <c r="V561" s="21" t="s">
        <v>3896</v>
      </c>
      <c r="W561" s="25">
        <v>1</v>
      </c>
      <c r="AM561" s="2">
        <v>4.2</v>
      </c>
      <c r="AN561" s="3">
        <v>81.260157519689955</v>
      </c>
    </row>
    <row r="562" spans="22:40" ht="24.75" x14ac:dyDescent="0.25">
      <c r="V562" s="21" t="s">
        <v>1273</v>
      </c>
      <c r="W562" s="25">
        <v>1</v>
      </c>
      <c r="AM562" s="2">
        <v>3.8</v>
      </c>
      <c r="AN562" s="3">
        <v>15.532425940752603</v>
      </c>
    </row>
    <row r="563" spans="22:40" ht="24.75" x14ac:dyDescent="0.25">
      <c r="V563" s="21" t="s">
        <v>4098</v>
      </c>
      <c r="W563" s="25">
        <v>1</v>
      </c>
      <c r="AM563" s="2">
        <v>4.3</v>
      </c>
      <c r="AN563" s="3">
        <v>74.958263772954922</v>
      </c>
    </row>
    <row r="564" spans="22:40" ht="24.75" x14ac:dyDescent="0.25">
      <c r="V564" s="21" t="s">
        <v>878</v>
      </c>
      <c r="W564" s="25">
        <v>1</v>
      </c>
      <c r="AM564" s="2">
        <v>4.3</v>
      </c>
      <c r="AN564" s="3">
        <v>68.714285714285722</v>
      </c>
    </row>
    <row r="565" spans="22:40" ht="24.75" x14ac:dyDescent="0.25">
      <c r="V565" s="21" t="s">
        <v>1233</v>
      </c>
      <c r="W565" s="25">
        <v>1</v>
      </c>
      <c r="AM565" s="2">
        <v>4.3</v>
      </c>
      <c r="AN565" s="3">
        <v>73.652028904947201</v>
      </c>
    </row>
    <row r="566" spans="22:40" ht="24.75" x14ac:dyDescent="0.25">
      <c r="V566" s="21" t="s">
        <v>5222</v>
      </c>
      <c r="W566" s="25">
        <v>1</v>
      </c>
      <c r="AM566" s="2">
        <v>4</v>
      </c>
      <c r="AN566" s="3">
        <v>76.953907815631268</v>
      </c>
    </row>
    <row r="567" spans="22:40" ht="24.75" x14ac:dyDescent="0.25">
      <c r="V567" s="21" t="s">
        <v>2182</v>
      </c>
      <c r="W567" s="25">
        <v>1</v>
      </c>
      <c r="AM567" s="2">
        <v>3.9</v>
      </c>
      <c r="AN567" s="3">
        <v>60.100166944908182</v>
      </c>
    </row>
    <row r="568" spans="22:40" ht="24.75" x14ac:dyDescent="0.25">
      <c r="V568" s="21" t="s">
        <v>6029</v>
      </c>
      <c r="W568" s="25">
        <v>1</v>
      </c>
      <c r="AM568" s="2">
        <v>4.0999999999999996</v>
      </c>
      <c r="AN568" s="3">
        <v>21.054847878724075</v>
      </c>
    </row>
    <row r="569" spans="22:40" x14ac:dyDescent="0.25">
      <c r="V569" s="21" t="s">
        <v>9540</v>
      </c>
      <c r="W569" s="25">
        <v>1</v>
      </c>
      <c r="AM569" s="2">
        <v>3.7</v>
      </c>
      <c r="AN569" s="3">
        <v>73.473473473473476</v>
      </c>
    </row>
    <row r="570" spans="22:40" ht="24.75" x14ac:dyDescent="0.25">
      <c r="V570" s="21" t="s">
        <v>1288</v>
      </c>
      <c r="W570" s="25">
        <v>1</v>
      </c>
      <c r="AM570" s="2">
        <v>4.2</v>
      </c>
      <c r="AN570" s="3">
        <v>49.345991279883734</v>
      </c>
    </row>
    <row r="571" spans="22:40" ht="24.75" x14ac:dyDescent="0.25">
      <c r="V571" s="21" t="s">
        <v>2502</v>
      </c>
      <c r="W571" s="25">
        <v>1</v>
      </c>
      <c r="AM571" s="2">
        <v>4.0999999999999996</v>
      </c>
      <c r="AN571" s="3">
        <v>60.120240480961925</v>
      </c>
    </row>
    <row r="572" spans="22:40" ht="24.75" x14ac:dyDescent="0.25">
      <c r="V572" s="21" t="s">
        <v>5744</v>
      </c>
      <c r="W572" s="25">
        <v>1</v>
      </c>
      <c r="AM572" s="2">
        <v>4</v>
      </c>
      <c r="AN572" s="3">
        <v>55.13784461152882</v>
      </c>
    </row>
    <row r="573" spans="22:40" ht="24.75" x14ac:dyDescent="0.25">
      <c r="V573" s="21" t="s">
        <v>996</v>
      </c>
      <c r="W573" s="25">
        <v>1</v>
      </c>
      <c r="AM573" s="2">
        <v>4.5999999999999996</v>
      </c>
      <c r="AN573" s="3">
        <v>55.013753438359593</v>
      </c>
    </row>
    <row r="574" spans="22:40" x14ac:dyDescent="0.25">
      <c r="V574" s="21" t="s">
        <v>898</v>
      </c>
      <c r="W574" s="25">
        <v>1</v>
      </c>
      <c r="AM574" s="2">
        <v>3.9</v>
      </c>
      <c r="AN574" s="3">
        <v>29.169097424785402</v>
      </c>
    </row>
    <row r="575" spans="22:40" x14ac:dyDescent="0.25">
      <c r="V575" s="21" t="s">
        <v>9874</v>
      </c>
      <c r="W575" s="25">
        <v>1</v>
      </c>
      <c r="AM575" s="2">
        <v>4</v>
      </c>
      <c r="AN575" s="3">
        <v>50.01250312578145</v>
      </c>
    </row>
    <row r="576" spans="22:40" ht="24.75" x14ac:dyDescent="0.25">
      <c r="V576" s="21" t="s">
        <v>5668</v>
      </c>
      <c r="W576" s="25">
        <v>1</v>
      </c>
      <c r="AM576" s="2">
        <v>4.3</v>
      </c>
      <c r="AN576" s="3">
        <v>77.782099005500299</v>
      </c>
    </row>
    <row r="577" spans="22:40" x14ac:dyDescent="0.25">
      <c r="V577" s="21" t="s">
        <v>2488</v>
      </c>
      <c r="W577" s="25">
        <v>1</v>
      </c>
      <c r="AM577" s="2">
        <v>4.4000000000000004</v>
      </c>
      <c r="AN577" s="3">
        <v>56.112224448897798</v>
      </c>
    </row>
    <row r="578" spans="22:40" ht="24.75" x14ac:dyDescent="0.25">
      <c r="V578" s="21" t="s">
        <v>537</v>
      </c>
      <c r="W578" s="25">
        <v>1</v>
      </c>
      <c r="AM578" s="2">
        <v>4.0999999999999996</v>
      </c>
      <c r="AN578" s="3">
        <v>57.183702644746248</v>
      </c>
    </row>
    <row r="579" spans="22:40" ht="24.75" x14ac:dyDescent="0.25">
      <c r="V579" s="21" t="s">
        <v>3579</v>
      </c>
      <c r="W579" s="25">
        <v>1</v>
      </c>
      <c r="AM579" s="2">
        <v>4.0999999999999996</v>
      </c>
      <c r="AN579" s="3">
        <v>16.672224074691563</v>
      </c>
    </row>
    <row r="580" spans="22:40" ht="24.75" x14ac:dyDescent="0.25">
      <c r="V580" s="21" t="s">
        <v>2571</v>
      </c>
      <c r="W580" s="25">
        <v>1</v>
      </c>
      <c r="AM580" s="2">
        <v>4.0999999999999996</v>
      </c>
      <c r="AN580" s="3">
        <v>82.164328657314627</v>
      </c>
    </row>
    <row r="581" spans="22:40" ht="24.75" x14ac:dyDescent="0.25">
      <c r="V581" s="21" t="s">
        <v>3086</v>
      </c>
      <c r="W581" s="25">
        <v>1</v>
      </c>
      <c r="AM581" s="2">
        <v>4.4000000000000004</v>
      </c>
      <c r="AN581" s="3">
        <v>75.006250520876733</v>
      </c>
    </row>
    <row r="582" spans="22:40" ht="24.75" x14ac:dyDescent="0.25">
      <c r="V582" s="21" t="s">
        <v>4022</v>
      </c>
      <c r="W582" s="25">
        <v>1</v>
      </c>
      <c r="AM582" s="2">
        <v>4.5</v>
      </c>
      <c r="AN582" s="3">
        <v>79.052701801200797</v>
      </c>
    </row>
    <row r="583" spans="22:40" ht="24.75" x14ac:dyDescent="0.25">
      <c r="V583" s="21" t="s">
        <v>4113</v>
      </c>
      <c r="W583" s="25">
        <v>1</v>
      </c>
      <c r="AM583" s="2">
        <v>4.0999999999999996</v>
      </c>
      <c r="AN583" s="3">
        <v>28.206574696138265</v>
      </c>
    </row>
    <row r="584" spans="22:40" ht="24.75" x14ac:dyDescent="0.25">
      <c r="V584" s="21" t="s">
        <v>7368</v>
      </c>
      <c r="W584" s="25">
        <v>1</v>
      </c>
      <c r="AM584" s="2">
        <v>4.2</v>
      </c>
      <c r="AN584" s="3">
        <v>72.144288577154313</v>
      </c>
    </row>
    <row r="585" spans="22:40" ht="24.75" x14ac:dyDescent="0.25">
      <c r="V585" s="21" t="s">
        <v>13049</v>
      </c>
      <c r="W585" s="25">
        <v>1</v>
      </c>
      <c r="AM585" s="2">
        <v>4.5</v>
      </c>
      <c r="AN585" s="3">
        <v>62.866123731961707</v>
      </c>
    </row>
    <row r="586" spans="22:40" ht="24.75" x14ac:dyDescent="0.25">
      <c r="V586" s="21" t="s">
        <v>6804</v>
      </c>
      <c r="W586" s="25">
        <v>1</v>
      </c>
      <c r="AM586" s="2">
        <v>4.0999999999999996</v>
      </c>
      <c r="AN586" s="3">
        <v>63.463463463463462</v>
      </c>
    </row>
    <row r="587" spans="22:40" ht="24.75" x14ac:dyDescent="0.25">
      <c r="V587" s="21" t="s">
        <v>6339</v>
      </c>
      <c r="W587" s="25">
        <v>1</v>
      </c>
      <c r="AM587" s="2">
        <v>3.9</v>
      </c>
      <c r="AN587" s="3">
        <v>66.614699331848541</v>
      </c>
    </row>
    <row r="588" spans="22:40" ht="24.75" x14ac:dyDescent="0.25">
      <c r="V588" s="21" t="s">
        <v>5411</v>
      </c>
      <c r="W588" s="25">
        <v>1</v>
      </c>
      <c r="AM588" s="2">
        <v>4.3</v>
      </c>
      <c r="AN588" s="3">
        <v>80.018001800180016</v>
      </c>
    </row>
    <row r="589" spans="22:40" ht="24.75" x14ac:dyDescent="0.25">
      <c r="V589" s="21" t="s">
        <v>7530</v>
      </c>
      <c r="W589" s="25">
        <v>1</v>
      </c>
      <c r="AM589" s="2">
        <v>3.8</v>
      </c>
      <c r="AN589" s="3">
        <v>77.484355444305379</v>
      </c>
    </row>
    <row r="590" spans="22:40" x14ac:dyDescent="0.25">
      <c r="V590" s="21" t="s">
        <v>1775</v>
      </c>
      <c r="W590" s="25">
        <v>1</v>
      </c>
      <c r="AM590" s="2">
        <v>4.3</v>
      </c>
      <c r="AN590" s="3">
        <v>55.538461538461533</v>
      </c>
    </row>
    <row r="591" spans="22:40" ht="24.75" x14ac:dyDescent="0.25">
      <c r="V591" s="21" t="s">
        <v>8833</v>
      </c>
      <c r="W591" s="25">
        <v>1</v>
      </c>
      <c r="AM591" s="2">
        <v>4.4000000000000004</v>
      </c>
      <c r="AN591" s="3">
        <v>33.072625698324018</v>
      </c>
    </row>
    <row r="592" spans="22:40" ht="24.75" x14ac:dyDescent="0.25">
      <c r="V592" s="21" t="s">
        <v>4379</v>
      </c>
      <c r="W592" s="25">
        <v>1</v>
      </c>
      <c r="AM592" s="2">
        <v>3.8</v>
      </c>
      <c r="AN592" s="3">
        <v>8.4388185654008439</v>
      </c>
    </row>
    <row r="593" spans="22:40" x14ac:dyDescent="0.25">
      <c r="V593" s="21" t="s">
        <v>11896</v>
      </c>
      <c r="W593" s="25">
        <v>1</v>
      </c>
      <c r="AM593" s="2">
        <v>3.8</v>
      </c>
      <c r="AN593" s="3">
        <v>56.555183946488299</v>
      </c>
    </row>
    <row r="594" spans="22:40" ht="24.75" x14ac:dyDescent="0.25">
      <c r="V594" s="21" t="s">
        <v>3664</v>
      </c>
      <c r="W594" s="25">
        <v>1</v>
      </c>
      <c r="AM594" s="2">
        <v>3.5</v>
      </c>
      <c r="AN594" s="3">
        <v>62.374821173104436</v>
      </c>
    </row>
    <row r="595" spans="22:40" x14ac:dyDescent="0.25">
      <c r="V595" s="21" t="s">
        <v>12029</v>
      </c>
      <c r="W595" s="25">
        <v>1</v>
      </c>
      <c r="AM595" s="2">
        <v>4.4000000000000004</v>
      </c>
      <c r="AN595" s="3">
        <v>43.1</v>
      </c>
    </row>
    <row r="596" spans="22:40" x14ac:dyDescent="0.25">
      <c r="V596" s="21" t="s">
        <v>9161</v>
      </c>
      <c r="W596" s="25">
        <v>1</v>
      </c>
      <c r="AM596" s="2">
        <v>4.0999999999999996</v>
      </c>
      <c r="AN596" s="3">
        <v>60.012002400480092</v>
      </c>
    </row>
    <row r="597" spans="22:40" x14ac:dyDescent="0.25">
      <c r="V597" s="21" t="s">
        <v>12090</v>
      </c>
      <c r="W597" s="25">
        <v>1</v>
      </c>
      <c r="AM597" s="2">
        <v>4.0999999999999996</v>
      </c>
      <c r="AN597" s="3">
        <v>64.937343358395992</v>
      </c>
    </row>
    <row r="598" spans="22:40" x14ac:dyDescent="0.25">
      <c r="V598" s="21" t="s">
        <v>9912</v>
      </c>
      <c r="W598" s="25">
        <v>1</v>
      </c>
      <c r="AM598" s="2">
        <v>4.3</v>
      </c>
      <c r="AN598" s="3">
        <v>76.717811874583049</v>
      </c>
    </row>
    <row r="599" spans="22:40" ht="24.75" x14ac:dyDescent="0.25">
      <c r="V599" s="21" t="s">
        <v>7874</v>
      </c>
      <c r="W599" s="25">
        <v>1</v>
      </c>
      <c r="AM599" s="2">
        <v>3.5</v>
      </c>
      <c r="AN599" s="3">
        <v>62.656641604010019</v>
      </c>
    </row>
    <row r="600" spans="22:40" x14ac:dyDescent="0.25">
      <c r="V600" s="21" t="s">
        <v>12241</v>
      </c>
      <c r="W600" s="25">
        <v>1</v>
      </c>
      <c r="AM600" s="2">
        <v>4.0999999999999996</v>
      </c>
      <c r="AN600" s="3">
        <v>40.04004004004004</v>
      </c>
    </row>
    <row r="601" spans="22:40" x14ac:dyDescent="0.25">
      <c r="V601" s="21" t="s">
        <v>1512</v>
      </c>
      <c r="W601" s="25">
        <v>1</v>
      </c>
      <c r="AM601" s="2">
        <v>4.0999999999999996</v>
      </c>
      <c r="AN601" s="3">
        <v>69.423558897243112</v>
      </c>
    </row>
    <row r="602" spans="22:40" x14ac:dyDescent="0.25">
      <c r="V602" s="21" t="s">
        <v>12904</v>
      </c>
      <c r="W602" s="25">
        <v>1</v>
      </c>
      <c r="AM602" s="2">
        <v>3.9</v>
      </c>
      <c r="AN602" s="3">
        <v>78.55507868383404</v>
      </c>
    </row>
    <row r="603" spans="22:40" x14ac:dyDescent="0.25">
      <c r="V603" s="21" t="s">
        <v>3389</v>
      </c>
      <c r="W603" s="25">
        <v>1</v>
      </c>
      <c r="AM603" s="2">
        <v>3.9</v>
      </c>
      <c r="AN603" s="3">
        <v>50.050050050050054</v>
      </c>
    </row>
    <row r="604" spans="22:40" x14ac:dyDescent="0.25">
      <c r="V604" s="21" t="s">
        <v>10632</v>
      </c>
      <c r="W604" s="25">
        <v>1</v>
      </c>
      <c r="AM604" s="2">
        <v>4.0999999999999996</v>
      </c>
      <c r="AN604" s="3">
        <v>90.090090090090087</v>
      </c>
    </row>
    <row r="605" spans="22:40" ht="24.75" x14ac:dyDescent="0.25">
      <c r="V605" s="21" t="s">
        <v>7775</v>
      </c>
      <c r="W605" s="25">
        <v>1</v>
      </c>
      <c r="AM605" s="2">
        <v>4</v>
      </c>
      <c r="AN605" s="3">
        <v>73.133179368745189</v>
      </c>
    </row>
    <row r="606" spans="22:40" x14ac:dyDescent="0.25">
      <c r="V606" s="21" t="s">
        <v>8551</v>
      </c>
      <c r="W606" s="25">
        <v>1</v>
      </c>
      <c r="AM606" s="2">
        <v>4.2</v>
      </c>
      <c r="AN606" s="3">
        <v>68.333333333333329</v>
      </c>
    </row>
    <row r="607" spans="22:40" x14ac:dyDescent="0.25">
      <c r="V607" s="21" t="s">
        <v>3334</v>
      </c>
      <c r="W607" s="25">
        <v>1</v>
      </c>
      <c r="AM607" s="2">
        <v>4.3</v>
      </c>
      <c r="AN607" s="3">
        <v>58.551617873651772</v>
      </c>
    </row>
    <row r="608" spans="22:40" x14ac:dyDescent="0.25">
      <c r="V608" s="21" t="s">
        <v>10276</v>
      </c>
      <c r="W608" s="25">
        <v>1</v>
      </c>
      <c r="AM608" s="2">
        <v>4.0999999999999996</v>
      </c>
      <c r="AN608" s="3">
        <v>50.083472454090149</v>
      </c>
    </row>
    <row r="609" spans="22:40" x14ac:dyDescent="0.25">
      <c r="V609" s="21" t="s">
        <v>3736</v>
      </c>
      <c r="W609" s="25">
        <v>1</v>
      </c>
      <c r="AM609" s="2">
        <v>4</v>
      </c>
      <c r="AN609" s="3">
        <v>60.015003750937737</v>
      </c>
    </row>
    <row r="610" spans="22:40" x14ac:dyDescent="0.25">
      <c r="V610" s="21" t="s">
        <v>10326</v>
      </c>
      <c r="W610" s="25">
        <v>1</v>
      </c>
      <c r="AM610" s="2">
        <v>4.2</v>
      </c>
      <c r="AN610" s="3">
        <v>81.260157519689955</v>
      </c>
    </row>
    <row r="611" spans="22:40" x14ac:dyDescent="0.25">
      <c r="V611" s="21" t="s">
        <v>2320</v>
      </c>
      <c r="W611" s="25">
        <v>1</v>
      </c>
      <c r="AM611" s="2">
        <v>3.9</v>
      </c>
      <c r="AN611" s="3">
        <v>67.067067067067072</v>
      </c>
    </row>
    <row r="612" spans="22:40" ht="24.75" x14ac:dyDescent="0.25">
      <c r="V612" s="21" t="s">
        <v>7015</v>
      </c>
      <c r="W612" s="25">
        <v>1</v>
      </c>
      <c r="AM612" s="2">
        <v>4.3</v>
      </c>
      <c r="AN612" s="3">
        <v>69.48304613674263</v>
      </c>
    </row>
    <row r="613" spans="22:40" x14ac:dyDescent="0.25">
      <c r="V613" s="21" t="s">
        <v>6128</v>
      </c>
      <c r="W613" s="25">
        <v>1</v>
      </c>
      <c r="AM613" s="2">
        <v>4.2</v>
      </c>
      <c r="AN613" s="3">
        <v>78.007800780078014</v>
      </c>
    </row>
    <row r="614" spans="22:40" ht="24.75" x14ac:dyDescent="0.25">
      <c r="V614" s="21" t="s">
        <v>12492</v>
      </c>
      <c r="W614" s="25">
        <v>1</v>
      </c>
      <c r="AM614" s="2">
        <v>4.5</v>
      </c>
      <c r="AN614" s="3">
        <v>54</v>
      </c>
    </row>
    <row r="615" spans="22:40" x14ac:dyDescent="0.25">
      <c r="V615" s="21" t="s">
        <v>7885</v>
      </c>
      <c r="W615" s="25">
        <v>1</v>
      </c>
      <c r="AM615" s="2">
        <v>4</v>
      </c>
      <c r="AN615" s="3">
        <v>60</v>
      </c>
    </row>
    <row r="616" spans="22:40" ht="24.75" x14ac:dyDescent="0.25">
      <c r="V616" s="21" t="s">
        <v>9283</v>
      </c>
      <c r="W616" s="25">
        <v>1</v>
      </c>
      <c r="AM616" s="2">
        <v>4.2</v>
      </c>
      <c r="AN616" s="3">
        <v>63.694267515923563</v>
      </c>
    </row>
    <row r="617" spans="22:40" ht="24.75" x14ac:dyDescent="0.25">
      <c r="V617" s="21" t="s">
        <v>8103</v>
      </c>
      <c r="W617" s="25">
        <v>1</v>
      </c>
      <c r="AM617" s="2">
        <v>4.5</v>
      </c>
      <c r="AN617" s="3">
        <v>15.555555555555555</v>
      </c>
    </row>
    <row r="618" spans="22:40" x14ac:dyDescent="0.25">
      <c r="V618" s="21" t="s">
        <v>2507</v>
      </c>
      <c r="W618" s="25">
        <v>1</v>
      </c>
      <c r="AM618" s="2">
        <v>4.3</v>
      </c>
      <c r="AN618" s="3">
        <v>0</v>
      </c>
    </row>
    <row r="619" spans="22:40" x14ac:dyDescent="0.25">
      <c r="V619" s="21" t="s">
        <v>6824</v>
      </c>
      <c r="W619" s="25">
        <v>1</v>
      </c>
      <c r="AM619" s="2">
        <v>3.9</v>
      </c>
      <c r="AN619" s="3">
        <v>21.212121212121211</v>
      </c>
    </row>
    <row r="620" spans="22:40" x14ac:dyDescent="0.25">
      <c r="V620" s="21" t="s">
        <v>986</v>
      </c>
      <c r="W620" s="25">
        <v>1</v>
      </c>
      <c r="AM620" s="2">
        <v>4.0999999999999996</v>
      </c>
      <c r="AN620" s="3">
        <v>65.193798449612402</v>
      </c>
    </row>
    <row r="621" spans="22:40" ht="24.75" x14ac:dyDescent="0.25">
      <c r="V621" s="21" t="s">
        <v>6006</v>
      </c>
      <c r="W621" s="25">
        <v>1</v>
      </c>
      <c r="AM621" s="2">
        <v>4.3</v>
      </c>
      <c r="AN621" s="3">
        <v>76.475086769809991</v>
      </c>
    </row>
    <row r="622" spans="22:40" x14ac:dyDescent="0.25">
      <c r="V622" s="21" t="s">
        <v>1677</v>
      </c>
      <c r="W622" s="25">
        <v>1</v>
      </c>
      <c r="AM622" s="2">
        <v>4.2</v>
      </c>
      <c r="AN622" s="3">
        <v>69.069767441860463</v>
      </c>
    </row>
    <row r="623" spans="22:40" x14ac:dyDescent="0.25">
      <c r="V623" s="21" t="s">
        <v>683</v>
      </c>
      <c r="W623" s="25">
        <v>1</v>
      </c>
      <c r="AM623" s="2">
        <v>4.2</v>
      </c>
      <c r="AN623" s="3">
        <v>43.995196156925545</v>
      </c>
    </row>
    <row r="624" spans="22:40" x14ac:dyDescent="0.25">
      <c r="V624" s="21" t="s">
        <v>2398</v>
      </c>
      <c r="W624" s="25">
        <v>1</v>
      </c>
      <c r="AM624" s="2">
        <v>4</v>
      </c>
      <c r="AN624" s="3">
        <v>42.97994269340974</v>
      </c>
    </row>
    <row r="625" spans="22:40" ht="24.75" x14ac:dyDescent="0.25">
      <c r="V625" s="21" t="s">
        <v>3096</v>
      </c>
      <c r="W625" s="25">
        <v>1</v>
      </c>
      <c r="AM625" s="2">
        <v>3.9</v>
      </c>
      <c r="AN625" s="3">
        <v>80.08008008008008</v>
      </c>
    </row>
    <row r="626" spans="22:40" ht="24.75" x14ac:dyDescent="0.25">
      <c r="V626" s="21" t="s">
        <v>7316</v>
      </c>
      <c r="W626" s="25">
        <v>1</v>
      </c>
      <c r="AM626" s="2">
        <v>4.0999999999999996</v>
      </c>
      <c r="AN626" s="3">
        <v>50.025004167361232</v>
      </c>
    </row>
    <row r="627" spans="22:40" ht="24.75" x14ac:dyDescent="0.25">
      <c r="V627" s="21" t="s">
        <v>3270</v>
      </c>
      <c r="W627" s="25">
        <v>1</v>
      </c>
      <c r="AM627" s="2">
        <v>4.5</v>
      </c>
      <c r="AN627" s="3">
        <v>18.023604720944189</v>
      </c>
    </row>
    <row r="628" spans="22:40" ht="24.75" x14ac:dyDescent="0.25">
      <c r="V628" s="21" t="s">
        <v>2109</v>
      </c>
      <c r="W628" s="25">
        <v>1</v>
      </c>
      <c r="AM628" s="2">
        <v>3.7</v>
      </c>
      <c r="AN628" s="3">
        <v>75.03751875937968</v>
      </c>
    </row>
    <row r="629" spans="22:40" ht="24.75" x14ac:dyDescent="0.25">
      <c r="V629" s="21" t="s">
        <v>3320</v>
      </c>
      <c r="W629" s="25">
        <v>1</v>
      </c>
      <c r="AM629" s="2">
        <v>3.5</v>
      </c>
      <c r="AN629" s="3">
        <v>33.4075723830735</v>
      </c>
    </row>
    <row r="630" spans="22:40" ht="24.75" x14ac:dyDescent="0.25">
      <c r="V630" s="21" t="s">
        <v>972</v>
      </c>
      <c r="W630" s="25">
        <v>1</v>
      </c>
      <c r="AM630" s="2">
        <v>4.2</v>
      </c>
      <c r="AN630" s="3">
        <v>52.932761087267522</v>
      </c>
    </row>
    <row r="631" spans="22:40" ht="24.75" x14ac:dyDescent="0.25">
      <c r="V631" s="21" t="s">
        <v>4078</v>
      </c>
      <c r="W631" s="25">
        <v>1</v>
      </c>
      <c r="AM631" s="2">
        <v>3.5</v>
      </c>
      <c r="AN631" s="3">
        <v>30.03003003003003</v>
      </c>
    </row>
    <row r="632" spans="22:40" ht="24.75" x14ac:dyDescent="0.25">
      <c r="V632" s="21" t="s">
        <v>1487</v>
      </c>
      <c r="W632" s="25">
        <v>1</v>
      </c>
      <c r="AM632" s="2">
        <v>4.3</v>
      </c>
      <c r="AN632" s="3">
        <v>79.974937343358405</v>
      </c>
    </row>
    <row r="633" spans="22:40" ht="24.75" x14ac:dyDescent="0.25">
      <c r="V633" s="21" t="s">
        <v>4299</v>
      </c>
      <c r="W633" s="25">
        <v>1</v>
      </c>
      <c r="AM633" s="2">
        <v>3.9</v>
      </c>
      <c r="AN633" s="3">
        <v>74.559010729223502</v>
      </c>
    </row>
    <row r="634" spans="22:40" x14ac:dyDescent="0.25">
      <c r="V634" s="21" t="s">
        <v>1950</v>
      </c>
      <c r="W634" s="25">
        <v>1</v>
      </c>
      <c r="AM634" s="2">
        <v>4.2</v>
      </c>
      <c r="AN634" s="3">
        <v>61.403508771929829</v>
      </c>
    </row>
    <row r="635" spans="22:40" x14ac:dyDescent="0.25">
      <c r="V635" s="21" t="s">
        <v>1127</v>
      </c>
      <c r="W635" s="25">
        <v>1</v>
      </c>
      <c r="AM635" s="2">
        <v>4.3</v>
      </c>
      <c r="AN635" s="3">
        <v>61.55555555555555</v>
      </c>
    </row>
    <row r="636" spans="22:40" x14ac:dyDescent="0.25">
      <c r="V636" s="21" t="s">
        <v>2300</v>
      </c>
      <c r="W636" s="25">
        <v>1</v>
      </c>
      <c r="AM636" s="2">
        <v>4.2</v>
      </c>
      <c r="AN636" s="3">
        <v>71.226533166458069</v>
      </c>
    </row>
    <row r="637" spans="22:40" x14ac:dyDescent="0.25">
      <c r="V637" s="21" t="s">
        <v>11375</v>
      </c>
      <c r="W637" s="25">
        <v>1</v>
      </c>
      <c r="AM637" s="2">
        <v>4</v>
      </c>
      <c r="AN637" s="3">
        <v>80.040020010004994</v>
      </c>
    </row>
    <row r="638" spans="22:40" ht="24.75" x14ac:dyDescent="0.25">
      <c r="V638" s="21" t="s">
        <v>2393</v>
      </c>
      <c r="W638" s="25">
        <v>1</v>
      </c>
      <c r="AM638" s="2">
        <v>4.0999999999999996</v>
      </c>
      <c r="AN638" s="3">
        <v>62.43107769423559</v>
      </c>
    </row>
    <row r="639" spans="22:40" x14ac:dyDescent="0.25">
      <c r="V639" s="21" t="s">
        <v>3251</v>
      </c>
      <c r="W639" s="25">
        <v>1</v>
      </c>
      <c r="AM639" s="2">
        <v>4.5</v>
      </c>
      <c r="AN639" s="3">
        <v>0</v>
      </c>
    </row>
    <row r="640" spans="22:40" ht="24.75" x14ac:dyDescent="0.25">
      <c r="V640" s="21" t="s">
        <v>7896</v>
      </c>
      <c r="W640" s="25">
        <v>1</v>
      </c>
      <c r="AM640" s="2">
        <v>4.2</v>
      </c>
      <c r="AN640" s="3">
        <v>65.64829969085288</v>
      </c>
    </row>
    <row r="641" spans="22:40" x14ac:dyDescent="0.25">
      <c r="V641" s="21" t="s">
        <v>3957</v>
      </c>
      <c r="W641" s="25">
        <v>1</v>
      </c>
      <c r="AM641" s="2">
        <v>4.0999999999999996</v>
      </c>
      <c r="AN641" s="3">
        <v>69.463087248322154</v>
      </c>
    </row>
    <row r="642" spans="22:40" ht="24.75" x14ac:dyDescent="0.25">
      <c r="V642" s="21" t="s">
        <v>1657</v>
      </c>
      <c r="W642" s="25">
        <v>1</v>
      </c>
      <c r="AM642" s="2">
        <v>3.9</v>
      </c>
      <c r="AN642" s="3">
        <v>59.899497487437181</v>
      </c>
    </row>
    <row r="643" spans="22:40" x14ac:dyDescent="0.25">
      <c r="V643" s="21" t="s">
        <v>3261</v>
      </c>
      <c r="W643" s="25">
        <v>1</v>
      </c>
      <c r="AM643" s="2">
        <v>4.3</v>
      </c>
      <c r="AN643" s="3">
        <v>73.518379594898718</v>
      </c>
    </row>
    <row r="644" spans="22:40" ht="24.75" x14ac:dyDescent="0.25">
      <c r="V644" s="21" t="s">
        <v>1187</v>
      </c>
      <c r="W644" s="25">
        <v>1</v>
      </c>
      <c r="AM644" s="2">
        <v>3.9</v>
      </c>
      <c r="AN644" s="3">
        <v>85.1</v>
      </c>
    </row>
    <row r="645" spans="22:40" x14ac:dyDescent="0.25">
      <c r="V645" s="21" t="s">
        <v>4674</v>
      </c>
      <c r="W645" s="25">
        <v>1</v>
      </c>
      <c r="AM645" s="2">
        <v>4</v>
      </c>
      <c r="AN645" s="3">
        <v>5.7818659658344282</v>
      </c>
    </row>
    <row r="646" spans="22:40" x14ac:dyDescent="0.25">
      <c r="V646" s="21" t="s">
        <v>11806</v>
      </c>
      <c r="W646" s="25">
        <v>1</v>
      </c>
      <c r="AM646" s="2">
        <v>4</v>
      </c>
      <c r="AN646" s="3">
        <v>90.090090090090087</v>
      </c>
    </row>
    <row r="647" spans="22:40" x14ac:dyDescent="0.25">
      <c r="V647" s="21" t="s">
        <v>3015</v>
      </c>
      <c r="W647" s="25">
        <v>1</v>
      </c>
      <c r="AM647" s="2">
        <v>3.5</v>
      </c>
      <c r="AN647" s="3">
        <v>86.956521739130437</v>
      </c>
    </row>
    <row r="648" spans="22:40" ht="24.75" x14ac:dyDescent="0.25">
      <c r="V648" s="21" t="s">
        <v>2144</v>
      </c>
      <c r="W648" s="25">
        <v>1</v>
      </c>
      <c r="AM648" s="2">
        <v>4.3</v>
      </c>
      <c r="AN648" s="3">
        <v>64.44</v>
      </c>
    </row>
    <row r="649" spans="22:40" ht="24.75" x14ac:dyDescent="0.25">
      <c r="V649" s="21" t="s">
        <v>2989</v>
      </c>
      <c r="W649" s="25">
        <v>1</v>
      </c>
      <c r="AM649" s="2">
        <v>3.8</v>
      </c>
      <c r="AN649" s="3">
        <v>76.015203040608128</v>
      </c>
    </row>
    <row r="650" spans="22:40" ht="24.75" x14ac:dyDescent="0.25">
      <c r="V650" s="21" t="s">
        <v>3344</v>
      </c>
      <c r="W650" s="25">
        <v>1</v>
      </c>
      <c r="AM650" s="2">
        <v>4.4000000000000004</v>
      </c>
      <c r="AN650" s="3">
        <v>56.197074672825252</v>
      </c>
    </row>
    <row r="651" spans="22:40" x14ac:dyDescent="0.25">
      <c r="V651" s="21" t="s">
        <v>3019</v>
      </c>
      <c r="W651" s="25">
        <v>1</v>
      </c>
      <c r="AM651" s="2">
        <v>3.7</v>
      </c>
      <c r="AN651" s="3">
        <v>83.342593621513501</v>
      </c>
    </row>
    <row r="652" spans="22:40" ht="24.75" x14ac:dyDescent="0.25">
      <c r="V652" s="21" t="s">
        <v>7854</v>
      </c>
      <c r="W652" s="25">
        <v>1</v>
      </c>
      <c r="AM652" s="2">
        <v>4.4000000000000004</v>
      </c>
      <c r="AN652" s="3">
        <v>17.222222222222221</v>
      </c>
    </row>
    <row r="653" spans="22:40" x14ac:dyDescent="0.25">
      <c r="V653" s="21" t="s">
        <v>7123</v>
      </c>
      <c r="W653" s="25">
        <v>1</v>
      </c>
      <c r="AM653" s="2">
        <v>4.4000000000000004</v>
      </c>
      <c r="AN653" s="3">
        <v>27.322404371584703</v>
      </c>
    </row>
    <row r="654" spans="22:40" ht="24.75" x14ac:dyDescent="0.25">
      <c r="V654" s="21" t="s">
        <v>1278</v>
      </c>
      <c r="W654" s="25">
        <v>1</v>
      </c>
      <c r="AM654" s="2">
        <v>4.4000000000000004</v>
      </c>
      <c r="AN654" s="3">
        <v>15.111111111111111</v>
      </c>
    </row>
    <row r="655" spans="22:40" ht="24.75" x14ac:dyDescent="0.25">
      <c r="V655" s="21" t="s">
        <v>7440</v>
      </c>
      <c r="W655" s="25">
        <v>1</v>
      </c>
      <c r="AM655" s="2">
        <v>4.2</v>
      </c>
      <c r="AN655" s="3">
        <v>87.087087087087085</v>
      </c>
    </row>
    <row r="656" spans="22:40" x14ac:dyDescent="0.25">
      <c r="V656" s="21" t="s">
        <v>6451</v>
      </c>
      <c r="W656" s="25">
        <v>1</v>
      </c>
      <c r="AM656" s="2">
        <v>4.5</v>
      </c>
      <c r="AN656" s="3">
        <v>66.777963272120203</v>
      </c>
    </row>
    <row r="657" spans="22:40" x14ac:dyDescent="0.25">
      <c r="V657" s="21" t="s">
        <v>6293</v>
      </c>
      <c r="W657" s="25">
        <v>1</v>
      </c>
      <c r="AM657" s="2">
        <v>3.8</v>
      </c>
      <c r="AN657" s="3">
        <v>77.795065570126695</v>
      </c>
    </row>
    <row r="658" spans="22:40" ht="24.75" x14ac:dyDescent="0.25">
      <c r="V658" s="21" t="s">
        <v>6566</v>
      </c>
      <c r="W658" s="25">
        <v>1</v>
      </c>
      <c r="AM658" s="2">
        <v>3.8</v>
      </c>
      <c r="AN658" s="3">
        <v>80.017781729273167</v>
      </c>
    </row>
    <row r="659" spans="22:40" ht="24.75" x14ac:dyDescent="0.25">
      <c r="V659" s="21" t="s">
        <v>868</v>
      </c>
      <c r="W659" s="25">
        <v>1</v>
      </c>
      <c r="AM659" s="2">
        <v>4.0999999999999996</v>
      </c>
      <c r="AN659" s="3">
        <v>28.011204481792717</v>
      </c>
    </row>
    <row r="660" spans="22:40" ht="24.75" x14ac:dyDescent="0.25">
      <c r="V660" s="21" t="s">
        <v>9735</v>
      </c>
      <c r="W660" s="25">
        <v>1</v>
      </c>
      <c r="AM660" s="2">
        <v>4.0999999999999996</v>
      </c>
      <c r="AN660" s="3">
        <v>64.603206412825656</v>
      </c>
    </row>
    <row r="661" spans="22:40" ht="24.75" x14ac:dyDescent="0.25">
      <c r="V661" s="21" t="s">
        <v>7837</v>
      </c>
      <c r="W661" s="25">
        <v>1</v>
      </c>
      <c r="AM661" s="2">
        <v>4.4000000000000004</v>
      </c>
      <c r="AN661" s="3">
        <v>5.0909090909090908</v>
      </c>
    </row>
    <row r="662" spans="22:40" ht="24.75" x14ac:dyDescent="0.25">
      <c r="V662" s="21" t="s">
        <v>7795</v>
      </c>
      <c r="W662" s="25">
        <v>1</v>
      </c>
      <c r="AM662" s="2">
        <v>3.8</v>
      </c>
      <c r="AN662" s="3">
        <v>60.030015007503756</v>
      </c>
    </row>
    <row r="663" spans="22:40" ht="24.75" x14ac:dyDescent="0.25">
      <c r="V663" s="21" t="s">
        <v>12161</v>
      </c>
      <c r="W663" s="25">
        <v>1</v>
      </c>
      <c r="AM663" s="2">
        <v>4.2</v>
      </c>
      <c r="AN663" s="3">
        <v>43.202668890742288</v>
      </c>
    </row>
    <row r="664" spans="22:40" ht="24.75" x14ac:dyDescent="0.25">
      <c r="V664" s="21" t="s">
        <v>9601</v>
      </c>
      <c r="W664" s="25">
        <v>1</v>
      </c>
      <c r="AM664" s="2">
        <v>4.0999999999999996</v>
      </c>
      <c r="AN664" s="3">
        <v>65.644699140401144</v>
      </c>
    </row>
    <row r="665" spans="22:40" ht="24.75" x14ac:dyDescent="0.25">
      <c r="V665" s="21" t="s">
        <v>7745</v>
      </c>
      <c r="W665" s="25">
        <v>1</v>
      </c>
      <c r="AM665" s="2">
        <v>4.4000000000000004</v>
      </c>
      <c r="AN665" s="3">
        <v>50.010002000400078</v>
      </c>
    </row>
    <row r="666" spans="22:40" ht="24.75" x14ac:dyDescent="0.25">
      <c r="V666" s="21" t="s">
        <v>10500</v>
      </c>
      <c r="W666" s="25">
        <v>1</v>
      </c>
      <c r="AM666" s="2">
        <v>4.0999999999999996</v>
      </c>
      <c r="AN666" s="3">
        <v>64.0128025605121</v>
      </c>
    </row>
    <row r="667" spans="22:40" ht="24.75" x14ac:dyDescent="0.25">
      <c r="V667" s="21" t="s">
        <v>2697</v>
      </c>
      <c r="W667" s="25">
        <v>1</v>
      </c>
      <c r="AM667" s="2">
        <v>4.0999999999999996</v>
      </c>
      <c r="AN667" s="3">
        <v>28.380634390651082</v>
      </c>
    </row>
    <row r="668" spans="22:40" ht="24.75" x14ac:dyDescent="0.25">
      <c r="V668" s="21" t="s">
        <v>10560</v>
      </c>
      <c r="W668" s="25">
        <v>1</v>
      </c>
      <c r="AM668" s="2">
        <v>3.5</v>
      </c>
      <c r="AN668" s="3">
        <v>79.959919839679358</v>
      </c>
    </row>
    <row r="669" spans="22:40" x14ac:dyDescent="0.25">
      <c r="V669" s="21" t="s">
        <v>5938</v>
      </c>
      <c r="W669" s="25">
        <v>1</v>
      </c>
      <c r="AM669" s="2">
        <v>3.6</v>
      </c>
      <c r="AN669" s="3">
        <v>17.543859649122805</v>
      </c>
    </row>
    <row r="670" spans="22:40" x14ac:dyDescent="0.25">
      <c r="V670" s="21" t="s">
        <v>12452</v>
      </c>
      <c r="W670" s="25">
        <v>1</v>
      </c>
      <c r="AM670" s="2">
        <v>4.3</v>
      </c>
      <c r="AN670" s="3">
        <v>23.411371237458194</v>
      </c>
    </row>
    <row r="671" spans="22:40" ht="24.75" x14ac:dyDescent="0.25">
      <c r="V671" s="21" t="s">
        <v>1363</v>
      </c>
      <c r="W671" s="25">
        <v>1</v>
      </c>
      <c r="AM671" s="2">
        <v>3.8</v>
      </c>
      <c r="AN671" s="3">
        <v>53.511705685618729</v>
      </c>
    </row>
    <row r="672" spans="22:40" ht="24.75" x14ac:dyDescent="0.25">
      <c r="V672" s="21" t="s">
        <v>9151</v>
      </c>
      <c r="W672" s="25">
        <v>1</v>
      </c>
      <c r="AM672" s="2">
        <v>4</v>
      </c>
      <c r="AN672" s="3">
        <v>52.020808323329334</v>
      </c>
    </row>
    <row r="673" spans="22:40" ht="24.75" x14ac:dyDescent="0.25">
      <c r="V673" s="21" t="s">
        <v>10622</v>
      </c>
      <c r="W673" s="25">
        <v>1</v>
      </c>
      <c r="AM673" s="2">
        <v>3.9</v>
      </c>
      <c r="AN673" s="3">
        <v>54.371465854719446</v>
      </c>
    </row>
    <row r="674" spans="22:40" ht="24.75" x14ac:dyDescent="0.25">
      <c r="V674" s="21" t="s">
        <v>1854</v>
      </c>
      <c r="W674" s="25">
        <v>1</v>
      </c>
      <c r="AM674" s="2">
        <v>4.0999999999999996</v>
      </c>
      <c r="AN674" s="3">
        <v>60.200668896321076</v>
      </c>
    </row>
    <row r="675" spans="22:40" ht="24.75" x14ac:dyDescent="0.25">
      <c r="V675" s="21" t="s">
        <v>9922</v>
      </c>
      <c r="W675" s="25">
        <v>1</v>
      </c>
      <c r="AM675" s="2">
        <v>4.3</v>
      </c>
      <c r="AN675" s="3">
        <v>54.572271386430685</v>
      </c>
    </row>
    <row r="676" spans="22:40" x14ac:dyDescent="0.25">
      <c r="V676" s="21" t="s">
        <v>5464</v>
      </c>
      <c r="W676" s="25">
        <v>1</v>
      </c>
      <c r="AM676" s="2">
        <v>4.4000000000000004</v>
      </c>
      <c r="AN676" s="3">
        <v>10</v>
      </c>
    </row>
    <row r="677" spans="22:40" x14ac:dyDescent="0.25">
      <c r="V677" s="21" t="s">
        <v>1995</v>
      </c>
      <c r="W677" s="25">
        <v>1</v>
      </c>
      <c r="AM677" s="2">
        <v>4.3</v>
      </c>
      <c r="AN677" s="3">
        <v>56.237491661107406</v>
      </c>
    </row>
    <row r="678" spans="22:40" ht="24.75" x14ac:dyDescent="0.25">
      <c r="V678" s="21" t="s">
        <v>8308</v>
      </c>
      <c r="W678" s="25">
        <v>1</v>
      </c>
      <c r="AM678" s="2">
        <v>4.3</v>
      </c>
      <c r="AN678" s="3">
        <v>60.392857142857146</v>
      </c>
    </row>
    <row r="679" spans="22:40" ht="24.75" x14ac:dyDescent="0.25">
      <c r="V679" s="21" t="s">
        <v>1097</v>
      </c>
      <c r="W679" s="25">
        <v>1</v>
      </c>
      <c r="AM679" s="2">
        <v>4.0999999999999996</v>
      </c>
      <c r="AN679" s="3">
        <v>62.465581977471842</v>
      </c>
    </row>
    <row r="680" spans="22:40" ht="24.75" x14ac:dyDescent="0.25">
      <c r="V680" s="21" t="s">
        <v>2086</v>
      </c>
      <c r="W680" s="25">
        <v>1</v>
      </c>
      <c r="AM680" s="2">
        <v>4.4000000000000004</v>
      </c>
      <c r="AN680" s="3">
        <v>43.478260869565219</v>
      </c>
    </row>
    <row r="681" spans="22:40" ht="24.75" x14ac:dyDescent="0.25">
      <c r="V681" s="21" t="s">
        <v>6856</v>
      </c>
      <c r="W681" s="25">
        <v>1</v>
      </c>
      <c r="AM681" s="2">
        <v>4.4000000000000004</v>
      </c>
      <c r="AN681" s="3">
        <v>23.514851485148512</v>
      </c>
    </row>
    <row r="682" spans="22:40" ht="24.75" x14ac:dyDescent="0.25">
      <c r="V682" s="21" t="s">
        <v>1414</v>
      </c>
      <c r="W682" s="25">
        <v>1</v>
      </c>
      <c r="AM682" s="2">
        <v>3.8</v>
      </c>
      <c r="AN682" s="3">
        <v>57.183702644746248</v>
      </c>
    </row>
    <row r="683" spans="22:40" ht="24.75" x14ac:dyDescent="0.25">
      <c r="V683" s="21" t="s">
        <v>10921</v>
      </c>
      <c r="W683" s="25">
        <v>1</v>
      </c>
      <c r="AM683" s="2">
        <v>3.8</v>
      </c>
      <c r="AN683" s="3">
        <v>50.083472454090149</v>
      </c>
    </row>
    <row r="684" spans="22:40" ht="24.75" x14ac:dyDescent="0.25">
      <c r="V684" s="21" t="s">
        <v>6118</v>
      </c>
      <c r="W684" s="25">
        <v>1</v>
      </c>
      <c r="AM684" s="2">
        <v>4</v>
      </c>
      <c r="AN684" s="3">
        <v>55.055055055055057</v>
      </c>
    </row>
    <row r="685" spans="22:40" ht="24.75" x14ac:dyDescent="0.25">
      <c r="V685" s="21" t="s">
        <v>10398</v>
      </c>
      <c r="W685" s="25">
        <v>1</v>
      </c>
      <c r="AM685" s="2">
        <v>4.4000000000000004</v>
      </c>
      <c r="AN685" s="3">
        <v>38.301158301158303</v>
      </c>
    </row>
    <row r="686" spans="22:40" x14ac:dyDescent="0.25">
      <c r="V686" s="21" t="s">
        <v>7650</v>
      </c>
      <c r="W686" s="25">
        <v>1</v>
      </c>
      <c r="AM686" s="2">
        <v>4.4000000000000004</v>
      </c>
      <c r="AN686" s="3">
        <v>68.714285714285722</v>
      </c>
    </row>
    <row r="687" spans="22:40" ht="24.75" x14ac:dyDescent="0.25">
      <c r="V687" s="21" t="s">
        <v>8263</v>
      </c>
      <c r="W687" s="25">
        <v>1</v>
      </c>
      <c r="AM687" s="2">
        <v>4.5</v>
      </c>
      <c r="AN687" s="3">
        <v>1.875</v>
      </c>
    </row>
    <row r="688" spans="22:40" ht="24.75" x14ac:dyDescent="0.25">
      <c r="V688" s="21" t="s">
        <v>5514</v>
      </c>
      <c r="W688" s="25">
        <v>1</v>
      </c>
      <c r="AM688" s="2">
        <v>4</v>
      </c>
      <c r="AN688" s="3">
        <v>76.9375</v>
      </c>
    </row>
    <row r="689" spans="22:40" ht="24.75" x14ac:dyDescent="0.25">
      <c r="V689" s="21" t="s">
        <v>7806</v>
      </c>
      <c r="W689" s="25">
        <v>1</v>
      </c>
      <c r="AM689" s="2">
        <v>4</v>
      </c>
      <c r="AN689" s="3">
        <v>33.370411568409338</v>
      </c>
    </row>
    <row r="690" spans="22:40" ht="24.75" x14ac:dyDescent="0.25">
      <c r="V690" s="21" t="s">
        <v>6981</v>
      </c>
      <c r="W690" s="25">
        <v>1</v>
      </c>
      <c r="AM690" s="2">
        <v>4.3</v>
      </c>
      <c r="AN690" s="3">
        <v>20.033388981636062</v>
      </c>
    </row>
    <row r="691" spans="22:40" x14ac:dyDescent="0.25">
      <c r="V691" s="21" t="s">
        <v>7921</v>
      </c>
      <c r="W691" s="25">
        <v>1</v>
      </c>
      <c r="AM691" s="2">
        <v>4.2</v>
      </c>
      <c r="AN691" s="3">
        <v>61.067853170189103</v>
      </c>
    </row>
    <row r="692" spans="22:40" x14ac:dyDescent="0.25">
      <c r="V692" s="21" t="s">
        <v>5155</v>
      </c>
      <c r="W692" s="25">
        <v>1</v>
      </c>
      <c r="AM692" s="2">
        <v>3.8</v>
      </c>
      <c r="AN692" s="3">
        <v>46.555183946488292</v>
      </c>
    </row>
    <row r="693" spans="22:40" ht="24.75" x14ac:dyDescent="0.25">
      <c r="V693" s="21" t="s">
        <v>7387</v>
      </c>
      <c r="W693" s="25">
        <v>1</v>
      </c>
      <c r="AM693" s="2">
        <v>4.3</v>
      </c>
      <c r="AN693" s="3">
        <v>33.370411568409338</v>
      </c>
    </row>
    <row r="694" spans="22:40" ht="24.75" x14ac:dyDescent="0.25">
      <c r="V694" s="21" t="s">
        <v>5143</v>
      </c>
      <c r="W694" s="25">
        <v>1</v>
      </c>
      <c r="AM694" s="2">
        <v>4.0999999999999996</v>
      </c>
      <c r="AN694" s="3">
        <v>60.150375939849624</v>
      </c>
    </row>
    <row r="695" spans="22:40" x14ac:dyDescent="0.25">
      <c r="V695" s="21" t="s">
        <v>5995</v>
      </c>
      <c r="W695" s="25">
        <v>1</v>
      </c>
      <c r="AM695" s="2">
        <v>4.3</v>
      </c>
      <c r="AN695" s="3">
        <v>56.699999999999996</v>
      </c>
    </row>
    <row r="696" spans="22:40" x14ac:dyDescent="0.25">
      <c r="V696" s="21" t="s">
        <v>6793</v>
      </c>
      <c r="W696" s="25">
        <v>1</v>
      </c>
      <c r="AM696" s="2">
        <v>4</v>
      </c>
      <c r="AN696" s="3">
        <v>68.013602720544114</v>
      </c>
    </row>
    <row r="697" spans="22:40" ht="24.75" x14ac:dyDescent="0.25">
      <c r="V697" s="21" t="s">
        <v>9141</v>
      </c>
      <c r="W697" s="25">
        <v>1</v>
      </c>
      <c r="AM697" s="2">
        <v>4.3</v>
      </c>
      <c r="AN697" s="3">
        <v>94.118823764752946</v>
      </c>
    </row>
    <row r="698" spans="22:40" ht="24.75" x14ac:dyDescent="0.25">
      <c r="V698" s="21" t="s">
        <v>7609</v>
      </c>
      <c r="W698" s="25">
        <v>1</v>
      </c>
      <c r="AM698" s="2">
        <v>4.2</v>
      </c>
      <c r="AN698" s="3">
        <v>3.8327526132404177</v>
      </c>
    </row>
    <row r="699" spans="22:40" ht="24.75" x14ac:dyDescent="0.25">
      <c r="V699" s="21" t="s">
        <v>11506</v>
      </c>
      <c r="W699" s="25">
        <v>1</v>
      </c>
      <c r="AM699" s="2">
        <v>4</v>
      </c>
      <c r="AN699" s="3">
        <v>6.2893081761006293</v>
      </c>
    </row>
    <row r="700" spans="22:40" ht="24.75" x14ac:dyDescent="0.25">
      <c r="V700" s="21" t="s">
        <v>2668</v>
      </c>
      <c r="W700" s="25">
        <v>1</v>
      </c>
      <c r="AM700" s="2">
        <v>4.4000000000000004</v>
      </c>
      <c r="AN700" s="3">
        <v>37.915831663326657</v>
      </c>
    </row>
    <row r="701" spans="22:40" ht="24.75" x14ac:dyDescent="0.25">
      <c r="V701" s="21" t="s">
        <v>10470</v>
      </c>
      <c r="W701" s="25">
        <v>1</v>
      </c>
      <c r="AM701" s="2">
        <v>4.4000000000000004</v>
      </c>
      <c r="AN701" s="3">
        <v>12.531328320802004</v>
      </c>
    </row>
    <row r="702" spans="22:40" x14ac:dyDescent="0.25">
      <c r="V702" s="21" t="s">
        <v>5582</v>
      </c>
      <c r="W702" s="25">
        <v>1</v>
      </c>
      <c r="AM702" s="2">
        <v>4.5</v>
      </c>
      <c r="AN702" s="3">
        <v>46.081156197887715</v>
      </c>
    </row>
    <row r="703" spans="22:40" ht="24.75" x14ac:dyDescent="0.25">
      <c r="V703" s="21" t="s">
        <v>3648</v>
      </c>
      <c r="W703" s="25">
        <v>1</v>
      </c>
      <c r="AM703" s="2">
        <v>4.2</v>
      </c>
      <c r="AN703" s="3">
        <v>41.216486594637857</v>
      </c>
    </row>
    <row r="704" spans="22:40" x14ac:dyDescent="0.25">
      <c r="V704" s="21" t="s">
        <v>5335</v>
      </c>
      <c r="W704" s="25">
        <v>1</v>
      </c>
      <c r="AM704" s="2">
        <v>4.0999999999999996</v>
      </c>
      <c r="AN704" s="3">
        <v>75.25</v>
      </c>
    </row>
    <row r="705" spans="22:40" ht="24.75" x14ac:dyDescent="0.25">
      <c r="V705" s="21" t="s">
        <v>4212</v>
      </c>
      <c r="W705" s="25">
        <v>1</v>
      </c>
      <c r="AM705" s="2">
        <v>4.5</v>
      </c>
      <c r="AN705" s="3">
        <v>0</v>
      </c>
    </row>
    <row r="706" spans="22:40" x14ac:dyDescent="0.25">
      <c r="V706" s="21" t="s">
        <v>7504</v>
      </c>
      <c r="W706" s="25">
        <v>1</v>
      </c>
      <c r="AM706" s="2">
        <v>4.2</v>
      </c>
      <c r="AN706" s="3">
        <v>70.007000700070009</v>
      </c>
    </row>
    <row r="707" spans="22:40" ht="24.75" x14ac:dyDescent="0.25">
      <c r="V707" s="21" t="s">
        <v>3659</v>
      </c>
      <c r="W707" s="25">
        <v>1</v>
      </c>
      <c r="AM707" s="2">
        <v>4.3</v>
      </c>
      <c r="AN707" s="3">
        <v>59.998666622220739</v>
      </c>
    </row>
    <row r="708" spans="22:40" x14ac:dyDescent="0.25">
      <c r="V708" s="21" t="s">
        <v>7356</v>
      </c>
      <c r="W708" s="25">
        <v>1</v>
      </c>
      <c r="AM708" s="2">
        <v>3.9</v>
      </c>
      <c r="AN708" s="3">
        <v>62.875107173478142</v>
      </c>
    </row>
    <row r="709" spans="22:40" ht="24.75" x14ac:dyDescent="0.25">
      <c r="V709" s="21" t="s">
        <v>3369</v>
      </c>
      <c r="W709" s="25">
        <v>1</v>
      </c>
      <c r="AM709" s="2">
        <v>4.5</v>
      </c>
      <c r="AN709" s="3">
        <v>14.603174603174605</v>
      </c>
    </row>
    <row r="710" spans="22:40" x14ac:dyDescent="0.25">
      <c r="V710" s="21" t="s">
        <v>6605</v>
      </c>
      <c r="W710" s="25">
        <v>1</v>
      </c>
      <c r="AM710" s="2">
        <v>4.0999999999999996</v>
      </c>
      <c r="AN710" s="3">
        <v>46.697798532354902</v>
      </c>
    </row>
    <row r="711" spans="22:40" ht="24.75" x14ac:dyDescent="0.25">
      <c r="V711" s="21" t="s">
        <v>3712</v>
      </c>
      <c r="W711" s="25">
        <v>1</v>
      </c>
      <c r="AM711" s="2">
        <v>4.2</v>
      </c>
      <c r="AN711" s="3">
        <v>54.189090909090908</v>
      </c>
    </row>
    <row r="712" spans="22:40" x14ac:dyDescent="0.25">
      <c r="V712" s="21" t="s">
        <v>5473</v>
      </c>
      <c r="W712" s="25">
        <v>1</v>
      </c>
      <c r="AM712" s="2">
        <v>3.8</v>
      </c>
      <c r="AN712" s="3">
        <v>0</v>
      </c>
    </row>
    <row r="713" spans="22:40" ht="24.75" x14ac:dyDescent="0.25">
      <c r="V713" s="21" t="s">
        <v>4225</v>
      </c>
      <c r="W713" s="25">
        <v>1</v>
      </c>
      <c r="AM713" s="2">
        <v>4.3</v>
      </c>
      <c r="AN713" s="3">
        <v>42.842842842842842</v>
      </c>
    </row>
    <row r="714" spans="22:40" ht="24.75" x14ac:dyDescent="0.25">
      <c r="V714" s="21" t="s">
        <v>1263</v>
      </c>
      <c r="W714" s="25">
        <v>1</v>
      </c>
      <c r="AM714" s="2">
        <v>3.9</v>
      </c>
      <c r="AN714" s="3">
        <v>45.045045045045043</v>
      </c>
    </row>
    <row r="715" spans="22:40" ht="24.75" x14ac:dyDescent="0.25">
      <c r="V715" s="21" t="s">
        <v>4151</v>
      </c>
      <c r="W715" s="25">
        <v>1</v>
      </c>
      <c r="AM715" s="2">
        <v>4.3</v>
      </c>
      <c r="AN715" s="3">
        <v>65.010835139189865</v>
      </c>
    </row>
    <row r="716" spans="22:40" ht="24.75" x14ac:dyDescent="0.25">
      <c r="V716" s="21" t="s">
        <v>1577</v>
      </c>
      <c r="W716" s="25">
        <v>1</v>
      </c>
      <c r="AM716" s="2">
        <v>4.3</v>
      </c>
      <c r="AN716" s="3">
        <v>38.65393360618463</v>
      </c>
    </row>
    <row r="717" spans="22:40" ht="24.75" x14ac:dyDescent="0.25">
      <c r="V717" s="21" t="s">
        <v>4389</v>
      </c>
      <c r="W717" s="25">
        <v>1</v>
      </c>
      <c r="AM717" s="2">
        <v>3.9</v>
      </c>
      <c r="AN717" s="3">
        <v>35.908440629470675</v>
      </c>
    </row>
    <row r="718" spans="22:40" x14ac:dyDescent="0.25">
      <c r="V718" s="21" t="s">
        <v>11566</v>
      </c>
      <c r="W718" s="25">
        <v>1</v>
      </c>
      <c r="AM718" s="2">
        <v>3.7</v>
      </c>
      <c r="AN718" s="3">
        <v>50.016672224074689</v>
      </c>
    </row>
    <row r="719" spans="22:40" ht="24.75" x14ac:dyDescent="0.25">
      <c r="V719" s="21" t="s">
        <v>7581</v>
      </c>
      <c r="W719" s="25">
        <v>1</v>
      </c>
      <c r="AM719" s="2">
        <v>4.2</v>
      </c>
      <c r="AN719" s="3">
        <v>40.080160320641284</v>
      </c>
    </row>
    <row r="720" spans="22:40" x14ac:dyDescent="0.25">
      <c r="V720" s="21" t="s">
        <v>1223</v>
      </c>
      <c r="W720" s="25">
        <v>1</v>
      </c>
      <c r="AM720" s="2">
        <v>4.3</v>
      </c>
      <c r="AN720" s="3">
        <v>58.642857142857139</v>
      </c>
    </row>
    <row r="721" spans="22:40" ht="24.75" x14ac:dyDescent="0.25">
      <c r="V721" s="21" t="s">
        <v>2862</v>
      </c>
      <c r="W721" s="25">
        <v>1</v>
      </c>
      <c r="AM721" s="2">
        <v>4.2</v>
      </c>
      <c r="AN721" s="3">
        <v>24.249772658381328</v>
      </c>
    </row>
    <row r="722" spans="22:40" ht="24.75" x14ac:dyDescent="0.25">
      <c r="V722" s="21" t="s">
        <v>12120</v>
      </c>
      <c r="W722" s="25">
        <v>1</v>
      </c>
      <c r="AM722" s="2">
        <v>3.9</v>
      </c>
      <c r="AN722" s="3">
        <v>80.013335555925991</v>
      </c>
    </row>
    <row r="723" spans="22:40" ht="24.75" x14ac:dyDescent="0.25">
      <c r="V723" s="21" t="s">
        <v>6886</v>
      </c>
      <c r="W723" s="25">
        <v>1</v>
      </c>
      <c r="AM723" s="2">
        <v>4.3</v>
      </c>
      <c r="AN723" s="3">
        <v>20.040080160320642</v>
      </c>
    </row>
    <row r="724" spans="22:40" ht="24.75" x14ac:dyDescent="0.25">
      <c r="V724" s="21" t="s">
        <v>3324</v>
      </c>
      <c r="W724" s="25">
        <v>1</v>
      </c>
      <c r="AM724" s="2">
        <v>3.7</v>
      </c>
      <c r="AN724" s="3">
        <v>44.08817635270541</v>
      </c>
    </row>
    <row r="725" spans="22:40" ht="24.75" x14ac:dyDescent="0.25">
      <c r="V725" s="21" t="s">
        <v>6596</v>
      </c>
      <c r="W725" s="25">
        <v>1</v>
      </c>
      <c r="AM725" s="2">
        <v>4.3</v>
      </c>
      <c r="AN725" s="3">
        <v>41.091703056768559</v>
      </c>
    </row>
    <row r="726" spans="22:40" ht="24.75" x14ac:dyDescent="0.25">
      <c r="V726" s="21" t="s">
        <v>9242</v>
      </c>
      <c r="W726" s="25">
        <v>1</v>
      </c>
      <c r="AM726" s="2">
        <v>4.3</v>
      </c>
      <c r="AN726" s="3">
        <v>25.6</v>
      </c>
    </row>
    <row r="727" spans="22:40" ht="24.75" x14ac:dyDescent="0.25">
      <c r="V727" s="21" t="s">
        <v>5964</v>
      </c>
      <c r="W727" s="25">
        <v>1</v>
      </c>
      <c r="AM727" s="2">
        <v>3.9</v>
      </c>
      <c r="AN727" s="3">
        <v>50.010002000400078</v>
      </c>
    </row>
    <row r="728" spans="22:40" x14ac:dyDescent="0.25">
      <c r="V728" s="21" t="s">
        <v>9611</v>
      </c>
      <c r="W728" s="25">
        <v>1</v>
      </c>
      <c r="AM728" s="2">
        <v>4.4000000000000004</v>
      </c>
      <c r="AN728" s="3">
        <v>14.374999999999998</v>
      </c>
    </row>
    <row r="729" spans="22:40" x14ac:dyDescent="0.25">
      <c r="V729" s="21" t="s">
        <v>6896</v>
      </c>
      <c r="W729" s="25">
        <v>1</v>
      </c>
      <c r="AM729" s="2">
        <v>4</v>
      </c>
      <c r="AN729" s="3">
        <v>70.35175879396985</v>
      </c>
    </row>
    <row r="730" spans="22:40" ht="24.75" x14ac:dyDescent="0.25">
      <c r="V730" s="21" t="s">
        <v>4359</v>
      </c>
      <c r="W730" s="25">
        <v>1</v>
      </c>
      <c r="AM730" s="2">
        <v>4.5</v>
      </c>
      <c r="AN730" s="3">
        <v>40.080160320641284</v>
      </c>
    </row>
    <row r="731" spans="22:40" x14ac:dyDescent="0.25">
      <c r="V731" s="21" t="s">
        <v>2408</v>
      </c>
      <c r="W731" s="25">
        <v>1</v>
      </c>
      <c r="AM731" s="2">
        <v>3.9</v>
      </c>
      <c r="AN731" s="3">
        <v>55.013753438359593</v>
      </c>
    </row>
    <row r="732" spans="22:40" ht="24.75" x14ac:dyDescent="0.25">
      <c r="V732" s="21" t="s">
        <v>5882</v>
      </c>
      <c r="W732" s="25">
        <v>1</v>
      </c>
      <c r="AM732" s="2">
        <v>4.3</v>
      </c>
      <c r="AN732" s="3">
        <v>33.344448149383126</v>
      </c>
    </row>
    <row r="733" spans="22:40" ht="24.75" x14ac:dyDescent="0.25">
      <c r="V733" s="21" t="s">
        <v>2907</v>
      </c>
      <c r="W733" s="25">
        <v>1</v>
      </c>
      <c r="AM733" s="2">
        <v>4.2</v>
      </c>
      <c r="AN733" s="3">
        <v>71.530758226037193</v>
      </c>
    </row>
    <row r="734" spans="22:40" x14ac:dyDescent="0.25">
      <c r="V734" s="21" t="s">
        <v>11365</v>
      </c>
      <c r="W734" s="25">
        <v>1</v>
      </c>
      <c r="AM734" s="2">
        <v>4.0999999999999996</v>
      </c>
      <c r="AN734" s="3">
        <v>73.382254836557706</v>
      </c>
    </row>
    <row r="735" spans="22:40" x14ac:dyDescent="0.25">
      <c r="V735" s="21" t="s">
        <v>1303</v>
      </c>
      <c r="W735" s="25">
        <v>1</v>
      </c>
      <c r="AM735" s="2">
        <v>4.2</v>
      </c>
      <c r="AN735" s="3">
        <v>57.514378594648662</v>
      </c>
    </row>
    <row r="736" spans="22:40" x14ac:dyDescent="0.25">
      <c r="V736" s="21" t="s">
        <v>4940</v>
      </c>
      <c r="W736" s="25">
        <v>1</v>
      </c>
      <c r="AM736" s="2">
        <v>4.5</v>
      </c>
      <c r="AN736" s="3">
        <v>29.748743718592962</v>
      </c>
    </row>
    <row r="737" spans="22:40" x14ac:dyDescent="0.25">
      <c r="V737" s="21" t="s">
        <v>567</v>
      </c>
      <c r="W737" s="25">
        <v>1</v>
      </c>
      <c r="AM737" s="2">
        <v>4.2</v>
      </c>
      <c r="AN737" s="3">
        <v>80.961923847695388</v>
      </c>
    </row>
    <row r="738" spans="22:40" ht="24.75" x14ac:dyDescent="0.25">
      <c r="V738" s="21" t="s">
        <v>6722</v>
      </c>
      <c r="W738" s="25">
        <v>1</v>
      </c>
      <c r="AM738" s="2">
        <v>4.2</v>
      </c>
      <c r="AN738" s="3">
        <v>32.371983519717482</v>
      </c>
    </row>
    <row r="739" spans="22:40" x14ac:dyDescent="0.25">
      <c r="V739" s="21" t="s">
        <v>2897</v>
      </c>
      <c r="W739" s="25">
        <v>1</v>
      </c>
      <c r="AM739" s="2">
        <v>4.3</v>
      </c>
      <c r="AN739" s="3">
        <v>25.062656641604008</v>
      </c>
    </row>
    <row r="740" spans="22:40" ht="24.75" x14ac:dyDescent="0.25">
      <c r="V740" s="21" t="s">
        <v>4795</v>
      </c>
      <c r="W740" s="25">
        <v>1</v>
      </c>
      <c r="AM740" s="2">
        <v>4</v>
      </c>
      <c r="AN740" s="3">
        <v>83.016603320664132</v>
      </c>
    </row>
    <row r="741" spans="22:40" ht="24.75" x14ac:dyDescent="0.25">
      <c r="V741" s="21" t="s">
        <v>10871</v>
      </c>
      <c r="W741" s="25">
        <v>1</v>
      </c>
      <c r="AM741" s="2">
        <v>4.5</v>
      </c>
      <c r="AN741" s="3">
        <v>0</v>
      </c>
    </row>
    <row r="742" spans="22:40" ht="24.75" x14ac:dyDescent="0.25">
      <c r="V742" s="21" t="s">
        <v>9325</v>
      </c>
      <c r="W742" s="25">
        <v>1</v>
      </c>
      <c r="AM742" s="2">
        <v>3.8</v>
      </c>
      <c r="AN742" s="3">
        <v>65.06506506506507</v>
      </c>
    </row>
    <row r="743" spans="22:40" ht="24.75" x14ac:dyDescent="0.25">
      <c r="V743" s="21" t="s">
        <v>12914</v>
      </c>
      <c r="W743" s="25">
        <v>1</v>
      </c>
      <c r="AM743" s="2">
        <v>3.9</v>
      </c>
      <c r="AN743" s="3">
        <v>85.021255313828462</v>
      </c>
    </row>
    <row r="744" spans="22:40" ht="24.75" x14ac:dyDescent="0.25">
      <c r="V744" s="21" t="s">
        <v>4669</v>
      </c>
      <c r="W744" s="25">
        <v>1</v>
      </c>
      <c r="AM744" s="2">
        <v>4</v>
      </c>
      <c r="AN744" s="3">
        <v>62.656641604010019</v>
      </c>
    </row>
    <row r="745" spans="22:40" ht="24.75" x14ac:dyDescent="0.25">
      <c r="V745" s="21" t="s">
        <v>10265</v>
      </c>
      <c r="W745" s="25">
        <v>1</v>
      </c>
      <c r="AM745" s="2">
        <v>4.0999999999999996</v>
      </c>
      <c r="AN745" s="3">
        <v>71.071071071071074</v>
      </c>
    </row>
    <row r="746" spans="22:40" x14ac:dyDescent="0.25">
      <c r="V746" s="21" t="s">
        <v>11586</v>
      </c>
      <c r="W746" s="25">
        <v>1</v>
      </c>
      <c r="AM746" s="2">
        <v>3.4</v>
      </c>
      <c r="AN746" s="3">
        <v>64.128256513026045</v>
      </c>
    </row>
    <row r="747" spans="22:40" ht="24.75" x14ac:dyDescent="0.25">
      <c r="V747" s="21" t="s">
        <v>11104</v>
      </c>
      <c r="W747" s="25">
        <v>1</v>
      </c>
      <c r="AM747" s="2">
        <v>4</v>
      </c>
      <c r="AN747" s="3">
        <v>70.014002800560121</v>
      </c>
    </row>
    <row r="748" spans="22:40" x14ac:dyDescent="0.25">
      <c r="V748" s="21" t="s">
        <v>5261</v>
      </c>
      <c r="W748" s="25">
        <v>1</v>
      </c>
      <c r="AM748" s="2">
        <v>3.4</v>
      </c>
      <c r="AN748" s="3">
        <v>42.918454935622321</v>
      </c>
    </row>
    <row r="749" spans="22:40" ht="24.75" x14ac:dyDescent="0.25">
      <c r="V749" s="21" t="s">
        <v>7901</v>
      </c>
      <c r="W749" s="25">
        <v>1</v>
      </c>
      <c r="AM749" s="2">
        <v>4.3</v>
      </c>
      <c r="AN749" s="3">
        <v>25.031289111389238</v>
      </c>
    </row>
    <row r="750" spans="22:40" x14ac:dyDescent="0.25">
      <c r="V750" s="21" t="s">
        <v>12854</v>
      </c>
      <c r="W750" s="25">
        <v>1</v>
      </c>
      <c r="AM750" s="2">
        <v>3.9</v>
      </c>
      <c r="AN750" s="3">
        <v>52.55</v>
      </c>
    </row>
    <row r="751" spans="22:40" x14ac:dyDescent="0.25">
      <c r="V751" s="21" t="s">
        <v>2678</v>
      </c>
      <c r="W751" s="25">
        <v>1</v>
      </c>
      <c r="AM751" s="2">
        <v>4.0999999999999996</v>
      </c>
      <c r="AN751" s="3">
        <v>75.00750075007501</v>
      </c>
    </row>
    <row r="752" spans="22:40" ht="24.75" x14ac:dyDescent="0.25">
      <c r="V752" s="21" t="s">
        <v>3909</v>
      </c>
      <c r="W752" s="25">
        <v>1</v>
      </c>
      <c r="AM752" s="2">
        <v>4.3</v>
      </c>
      <c r="AN752" s="3">
        <v>11.666666666666666</v>
      </c>
    </row>
    <row r="753" spans="22:40" x14ac:dyDescent="0.25">
      <c r="V753" s="21" t="s">
        <v>9050</v>
      </c>
      <c r="W753" s="25">
        <v>1</v>
      </c>
      <c r="AM753" s="2">
        <v>4.5</v>
      </c>
      <c r="AN753" s="3">
        <v>54.172413793103445</v>
      </c>
    </row>
    <row r="754" spans="22:40" ht="24.75" x14ac:dyDescent="0.25">
      <c r="V754" s="21" t="s">
        <v>8761</v>
      </c>
      <c r="W754" s="25">
        <v>1</v>
      </c>
      <c r="AM754" s="2">
        <v>4.2</v>
      </c>
      <c r="AN754" s="3">
        <v>42.942942942942942</v>
      </c>
    </row>
    <row r="755" spans="22:40" x14ac:dyDescent="0.25">
      <c r="V755" s="21" t="s">
        <v>2129</v>
      </c>
      <c r="W755" s="25">
        <v>1</v>
      </c>
      <c r="AM755" s="2">
        <v>4.0999999999999996</v>
      </c>
      <c r="AN755" s="3">
        <v>55.027513756878442</v>
      </c>
    </row>
    <row r="756" spans="22:40" ht="24.75" x14ac:dyDescent="0.25">
      <c r="V756" s="21" t="s">
        <v>10347</v>
      </c>
      <c r="W756" s="25">
        <v>1</v>
      </c>
      <c r="AM756" s="2">
        <v>4.4000000000000004</v>
      </c>
      <c r="AN756" s="3">
        <v>55.055055055055057</v>
      </c>
    </row>
    <row r="757" spans="22:40" x14ac:dyDescent="0.25">
      <c r="V757" s="21" t="s">
        <v>4736</v>
      </c>
      <c r="W757" s="25">
        <v>1</v>
      </c>
      <c r="AM757" s="2">
        <v>4.3</v>
      </c>
      <c r="AN757" s="3">
        <v>45.045045045045043</v>
      </c>
    </row>
    <row r="758" spans="22:40" ht="24.75" x14ac:dyDescent="0.25">
      <c r="V758" s="21" t="s">
        <v>5728</v>
      </c>
      <c r="W758" s="25">
        <v>1</v>
      </c>
      <c r="AM758" s="2">
        <v>4.3</v>
      </c>
      <c r="AN758" s="3">
        <v>36.265110462692789</v>
      </c>
    </row>
    <row r="759" spans="22:40" ht="24.75" x14ac:dyDescent="0.25">
      <c r="V759" s="21" t="s">
        <v>9232</v>
      </c>
      <c r="W759" s="25">
        <v>1</v>
      </c>
      <c r="AM759" s="2">
        <v>4.3</v>
      </c>
      <c r="AN759" s="3">
        <v>0</v>
      </c>
    </row>
    <row r="760" spans="22:40" x14ac:dyDescent="0.25">
      <c r="V760" s="21" t="s">
        <v>10032</v>
      </c>
      <c r="W760" s="25">
        <v>1</v>
      </c>
      <c r="AM760" s="2">
        <v>4.2</v>
      </c>
      <c r="AN760" s="3">
        <v>80.053368912608406</v>
      </c>
    </row>
    <row r="761" spans="22:40" x14ac:dyDescent="0.25">
      <c r="V761" s="21" t="s">
        <v>11686</v>
      </c>
      <c r="W761" s="25">
        <v>1</v>
      </c>
      <c r="AM761" s="2">
        <v>4.0999999999999996</v>
      </c>
      <c r="AN761" s="3">
        <v>27.855153203342621</v>
      </c>
    </row>
    <row r="762" spans="22:40" x14ac:dyDescent="0.25">
      <c r="V762" s="21" t="s">
        <v>1052</v>
      </c>
      <c r="W762" s="25">
        <v>1</v>
      </c>
      <c r="AM762" s="2">
        <v>4.0999999999999996</v>
      </c>
      <c r="AN762" s="3">
        <v>30.03003003003003</v>
      </c>
    </row>
    <row r="763" spans="22:40" x14ac:dyDescent="0.25">
      <c r="V763" s="21" t="s">
        <v>11265</v>
      </c>
      <c r="W763" s="25">
        <v>1</v>
      </c>
      <c r="AM763" s="2">
        <v>4.5</v>
      </c>
      <c r="AN763" s="3">
        <v>20</v>
      </c>
    </row>
    <row r="764" spans="22:40" x14ac:dyDescent="0.25">
      <c r="V764" s="21" t="s">
        <v>10711</v>
      </c>
      <c r="W764" s="25">
        <v>1</v>
      </c>
      <c r="AM764" s="2">
        <v>4.4000000000000004</v>
      </c>
      <c r="AN764" s="3">
        <v>13.636363636363635</v>
      </c>
    </row>
    <row r="765" spans="22:40" x14ac:dyDescent="0.25">
      <c r="V765" s="21" t="s">
        <v>1929</v>
      </c>
      <c r="W765" s="25">
        <v>1</v>
      </c>
      <c r="AM765" s="2">
        <v>4.3</v>
      </c>
      <c r="AN765" s="3">
        <v>18.761726078799249</v>
      </c>
    </row>
    <row r="766" spans="22:40" ht="24.75" x14ac:dyDescent="0.25">
      <c r="V766" s="21" t="s">
        <v>10591</v>
      </c>
      <c r="W766" s="25">
        <v>1</v>
      </c>
      <c r="AM766" s="2">
        <v>4.3</v>
      </c>
      <c r="AN766" s="3">
        <v>55.81818181818182</v>
      </c>
    </row>
    <row r="767" spans="22:40" x14ac:dyDescent="0.25">
      <c r="V767" s="21" t="s">
        <v>456</v>
      </c>
      <c r="W767" s="25">
        <v>1</v>
      </c>
      <c r="AM767" s="2">
        <v>4.3</v>
      </c>
      <c r="AN767" s="3">
        <v>20</v>
      </c>
    </row>
    <row r="768" spans="22:40" ht="24.75" x14ac:dyDescent="0.25">
      <c r="V768" s="21" t="s">
        <v>431</v>
      </c>
      <c r="W768" s="25">
        <v>1</v>
      </c>
      <c r="AM768" s="2">
        <v>4</v>
      </c>
      <c r="AN768" s="3">
        <v>74.263233190271819</v>
      </c>
    </row>
    <row r="769" spans="22:40" x14ac:dyDescent="0.25">
      <c r="V769" s="21" t="s">
        <v>617</v>
      </c>
      <c r="W769" s="25">
        <v>1</v>
      </c>
      <c r="AM769" s="2">
        <v>4.3</v>
      </c>
      <c r="AN769" s="3">
        <v>60.024009603841534</v>
      </c>
    </row>
    <row r="770" spans="22:40" x14ac:dyDescent="0.25">
      <c r="V770" s="21" t="s">
        <v>8328</v>
      </c>
      <c r="W770" s="25">
        <v>1</v>
      </c>
      <c r="AM770" s="2">
        <v>4</v>
      </c>
      <c r="AN770" s="3">
        <v>25.062656641604008</v>
      </c>
    </row>
    <row r="771" spans="22:40" x14ac:dyDescent="0.25">
      <c r="V771" s="21" t="s">
        <v>6092</v>
      </c>
      <c r="W771" s="25">
        <v>1</v>
      </c>
      <c r="AM771" s="2">
        <v>4.4000000000000004</v>
      </c>
      <c r="AN771" s="3">
        <v>65.951359084406292</v>
      </c>
    </row>
    <row r="772" spans="22:40" ht="24.75" x14ac:dyDescent="0.25">
      <c r="V772" s="21" t="s">
        <v>11666</v>
      </c>
      <c r="W772" s="25">
        <v>1</v>
      </c>
      <c r="AM772" s="2">
        <v>4</v>
      </c>
      <c r="AN772" s="3">
        <v>38.626023657870789</v>
      </c>
    </row>
    <row r="773" spans="22:40" x14ac:dyDescent="0.25">
      <c r="V773" s="21" t="s">
        <v>6072</v>
      </c>
      <c r="W773" s="25">
        <v>1</v>
      </c>
      <c r="AM773" s="2">
        <v>4.3</v>
      </c>
      <c r="AN773" s="3">
        <v>70.070070070070074</v>
      </c>
    </row>
    <row r="774" spans="22:40" x14ac:dyDescent="0.25">
      <c r="V774" s="21" t="s">
        <v>8720</v>
      </c>
      <c r="W774" s="25">
        <v>1</v>
      </c>
      <c r="AM774" s="2">
        <v>3.3</v>
      </c>
      <c r="AN774" s="3">
        <v>60.120240480961925</v>
      </c>
    </row>
    <row r="775" spans="22:40" ht="24.75" x14ac:dyDescent="0.25">
      <c r="V775" s="21" t="s">
        <v>928</v>
      </c>
      <c r="W775" s="25">
        <v>1</v>
      </c>
      <c r="AM775" s="2">
        <v>3.7</v>
      </c>
      <c r="AN775" s="3">
        <v>80.008000800079998</v>
      </c>
    </row>
    <row r="776" spans="22:40" ht="24.75" x14ac:dyDescent="0.25">
      <c r="V776" s="21" t="s">
        <v>9993</v>
      </c>
      <c r="W776" s="25">
        <v>1</v>
      </c>
      <c r="AM776" s="2">
        <v>4.0999999999999996</v>
      </c>
      <c r="AN776" s="3">
        <v>80.160320641282567</v>
      </c>
    </row>
    <row r="777" spans="22:40" x14ac:dyDescent="0.25">
      <c r="V777" s="21" t="s">
        <v>1642</v>
      </c>
      <c r="W777" s="25">
        <v>1</v>
      </c>
      <c r="AM777" s="2">
        <v>5</v>
      </c>
      <c r="AN777" s="3">
        <v>50.1</v>
      </c>
    </row>
    <row r="778" spans="22:40" x14ac:dyDescent="0.25">
      <c r="V778" s="21" t="s">
        <v>8454</v>
      </c>
      <c r="W778" s="25">
        <v>1</v>
      </c>
      <c r="AM778" s="2">
        <v>4.5</v>
      </c>
      <c r="AN778" s="3">
        <v>48.8</v>
      </c>
    </row>
    <row r="779" spans="22:40" x14ac:dyDescent="0.25">
      <c r="V779" s="21" t="s">
        <v>1682</v>
      </c>
      <c r="W779" s="25">
        <v>1</v>
      </c>
      <c r="AM779" s="2">
        <v>3.9</v>
      </c>
      <c r="AN779" s="3">
        <v>19.536585365853661</v>
      </c>
    </row>
    <row r="780" spans="22:40" x14ac:dyDescent="0.25">
      <c r="V780" s="21" t="s">
        <v>10235</v>
      </c>
      <c r="W780" s="25">
        <v>1</v>
      </c>
      <c r="AM780" s="2">
        <v>4.4000000000000004</v>
      </c>
      <c r="AN780" s="3">
        <v>30.555555555555557</v>
      </c>
    </row>
    <row r="781" spans="22:40" x14ac:dyDescent="0.25">
      <c r="V781" s="21" t="s">
        <v>2280</v>
      </c>
      <c r="W781" s="25">
        <v>1</v>
      </c>
      <c r="AM781" s="2">
        <v>4.0999999999999996</v>
      </c>
      <c r="AN781" s="3">
        <v>66.470588235294116</v>
      </c>
    </row>
    <row r="782" spans="22:40" ht="24.75" x14ac:dyDescent="0.25">
      <c r="V782" s="21" t="s">
        <v>11796</v>
      </c>
      <c r="W782" s="25">
        <v>1</v>
      </c>
      <c r="AM782" s="2">
        <v>3.6</v>
      </c>
      <c r="AN782" s="3">
        <v>85.010626328291039</v>
      </c>
    </row>
    <row r="783" spans="22:40" x14ac:dyDescent="0.25">
      <c r="V783" s="21" t="s">
        <v>1879</v>
      </c>
      <c r="W783" s="25">
        <v>1</v>
      </c>
      <c r="AM783" s="2">
        <v>3.8</v>
      </c>
      <c r="AN783" s="3">
        <v>85.30331457160726</v>
      </c>
    </row>
    <row r="784" spans="22:40" ht="24.75" x14ac:dyDescent="0.25">
      <c r="V784" s="21" t="s">
        <v>12100</v>
      </c>
      <c r="W784" s="25">
        <v>1</v>
      </c>
      <c r="AM784" s="2">
        <v>3.6</v>
      </c>
      <c r="AN784" s="3">
        <v>72.536268134067043</v>
      </c>
    </row>
    <row r="785" spans="22:40" x14ac:dyDescent="0.25">
      <c r="V785" s="21" t="s">
        <v>11285</v>
      </c>
      <c r="W785" s="25">
        <v>1</v>
      </c>
      <c r="AM785" s="2">
        <v>4.2</v>
      </c>
      <c r="AN785" s="3">
        <v>10.1010101010101</v>
      </c>
    </row>
    <row r="786" spans="22:40" ht="24.75" x14ac:dyDescent="0.25">
      <c r="V786" s="21" t="s">
        <v>3800</v>
      </c>
      <c r="W786" s="25">
        <v>1</v>
      </c>
      <c r="AM786" s="2">
        <v>4.4000000000000004</v>
      </c>
      <c r="AN786" s="3">
        <v>51.475737868934466</v>
      </c>
    </row>
    <row r="787" spans="22:40" ht="24.75" x14ac:dyDescent="0.25">
      <c r="V787" s="21" t="s">
        <v>6389</v>
      </c>
      <c r="W787" s="25">
        <v>1</v>
      </c>
      <c r="AM787" s="2">
        <v>3.8</v>
      </c>
      <c r="AN787" s="3">
        <v>56.685561853951313</v>
      </c>
    </row>
    <row r="788" spans="22:40" x14ac:dyDescent="0.25">
      <c r="V788" s="21" t="s">
        <v>1899</v>
      </c>
      <c r="W788" s="25">
        <v>1</v>
      </c>
      <c r="AM788" s="2">
        <v>4.2</v>
      </c>
      <c r="AN788" s="3">
        <v>76.976976976976971</v>
      </c>
    </row>
    <row r="789" spans="22:40" ht="24.75" x14ac:dyDescent="0.25">
      <c r="V789" s="21" t="s">
        <v>8562</v>
      </c>
      <c r="W789" s="25">
        <v>1</v>
      </c>
      <c r="AM789" s="2">
        <v>4.3</v>
      </c>
      <c r="AN789" s="3">
        <v>76.152304609218433</v>
      </c>
    </row>
    <row r="790" spans="22:40" ht="24.75" x14ac:dyDescent="0.25">
      <c r="V790" s="21" t="s">
        <v>9694</v>
      </c>
      <c r="W790" s="25">
        <v>1</v>
      </c>
      <c r="AM790" s="2">
        <v>4.4000000000000004</v>
      </c>
      <c r="AN790" s="3">
        <v>43.875</v>
      </c>
    </row>
    <row r="791" spans="22:40" x14ac:dyDescent="0.25">
      <c r="V791" s="21" t="s">
        <v>2433</v>
      </c>
      <c r="W791" s="25">
        <v>1</v>
      </c>
      <c r="AM791" s="2">
        <v>4.0999999999999996</v>
      </c>
      <c r="AN791" s="3">
        <v>51.387696709585114</v>
      </c>
    </row>
    <row r="792" spans="22:40" x14ac:dyDescent="0.25">
      <c r="V792" s="21" t="s">
        <v>2591</v>
      </c>
      <c r="W792" s="25">
        <v>1</v>
      </c>
      <c r="AM792" s="2">
        <v>4.4000000000000004</v>
      </c>
      <c r="AN792" s="3">
        <v>22.083333333333332</v>
      </c>
    </row>
    <row r="793" spans="22:40" ht="24.75" x14ac:dyDescent="0.25">
      <c r="V793" s="21" t="s">
        <v>2478</v>
      </c>
      <c r="W793" s="25">
        <v>1</v>
      </c>
      <c r="AM793" s="2">
        <v>4.4000000000000004</v>
      </c>
      <c r="AN793" s="3">
        <v>51.016949152542367</v>
      </c>
    </row>
    <row r="794" spans="22:40" x14ac:dyDescent="0.25">
      <c r="V794" s="21" t="s">
        <v>1889</v>
      </c>
      <c r="W794" s="25">
        <v>1</v>
      </c>
      <c r="AM794" s="2">
        <v>4.4000000000000004</v>
      </c>
      <c r="AN794" s="3">
        <v>70.035017508754379</v>
      </c>
    </row>
    <row r="795" spans="22:40" x14ac:dyDescent="0.25">
      <c r="V795" s="21" t="s">
        <v>2753</v>
      </c>
      <c r="W795" s="25">
        <v>1</v>
      </c>
      <c r="AM795" s="2">
        <v>4.4000000000000004</v>
      </c>
      <c r="AN795" s="3">
        <v>23.823129251700681</v>
      </c>
    </row>
    <row r="796" spans="22:40" x14ac:dyDescent="0.25">
      <c r="V796" s="21" t="s">
        <v>5023</v>
      </c>
      <c r="W796" s="25">
        <v>1</v>
      </c>
      <c r="AM796" s="2">
        <v>4.3</v>
      </c>
      <c r="AN796" s="3">
        <v>23.314065510597302</v>
      </c>
    </row>
    <row r="797" spans="22:40" x14ac:dyDescent="0.25">
      <c r="V797" s="21" t="s">
        <v>2290</v>
      </c>
      <c r="W797" s="25">
        <v>1</v>
      </c>
      <c r="AM797" s="2">
        <v>4.3</v>
      </c>
      <c r="AN797" s="3">
        <v>37.546933667083856</v>
      </c>
    </row>
    <row r="798" spans="22:40" ht="24.75" x14ac:dyDescent="0.25">
      <c r="V798" s="21" t="s">
        <v>6928</v>
      </c>
      <c r="W798" s="25">
        <v>1</v>
      </c>
      <c r="AM798" s="2">
        <v>4.3</v>
      </c>
      <c r="AN798" s="3">
        <v>55.055055055055057</v>
      </c>
    </row>
    <row r="799" spans="22:40" x14ac:dyDescent="0.25">
      <c r="V799" s="21" t="s">
        <v>2551</v>
      </c>
      <c r="W799" s="25">
        <v>1</v>
      </c>
      <c r="AM799" s="2">
        <v>4.2</v>
      </c>
      <c r="AN799" s="3">
        <v>50.025012506253134</v>
      </c>
    </row>
    <row r="800" spans="22:40" ht="24.75" x14ac:dyDescent="0.25">
      <c r="V800" s="21" t="s">
        <v>1705</v>
      </c>
      <c r="W800" s="25">
        <v>1</v>
      </c>
      <c r="AM800" s="2">
        <v>4.3</v>
      </c>
      <c r="AN800" s="3">
        <v>76.923076923076934</v>
      </c>
    </row>
    <row r="801" spans="22:40" x14ac:dyDescent="0.25">
      <c r="V801" s="21" t="s">
        <v>2877</v>
      </c>
      <c r="W801" s="25">
        <v>1</v>
      </c>
      <c r="AM801" s="2">
        <v>4.2</v>
      </c>
      <c r="AN801" s="3">
        <v>40.026684456304203</v>
      </c>
    </row>
    <row r="802" spans="22:40" x14ac:dyDescent="0.25">
      <c r="V802" s="21" t="s">
        <v>8464</v>
      </c>
      <c r="W802" s="25">
        <v>1</v>
      </c>
      <c r="AM802" s="2">
        <v>3.8</v>
      </c>
      <c r="AN802" s="3">
        <v>31.616595135908444</v>
      </c>
    </row>
    <row r="803" spans="22:40" x14ac:dyDescent="0.25">
      <c r="V803" s="21" t="s">
        <v>1142</v>
      </c>
      <c r="W803" s="25">
        <v>1</v>
      </c>
      <c r="AM803" s="2">
        <v>4.3</v>
      </c>
      <c r="AN803" s="3">
        <v>43.815261044176708</v>
      </c>
    </row>
    <row r="804" spans="22:40" x14ac:dyDescent="0.25">
      <c r="V804" s="21" t="s">
        <v>8154</v>
      </c>
      <c r="W804" s="25">
        <v>1</v>
      </c>
      <c r="AM804" s="2">
        <v>4.5</v>
      </c>
      <c r="AN804" s="3">
        <v>73.466666666666669</v>
      </c>
    </row>
    <row r="805" spans="22:40" x14ac:dyDescent="0.25">
      <c r="V805" s="21" t="s">
        <v>1172</v>
      </c>
      <c r="W805" s="25">
        <v>1</v>
      </c>
      <c r="AM805" s="2">
        <v>4.0999999999999996</v>
      </c>
      <c r="AN805" s="3">
        <v>70.140280561122253</v>
      </c>
    </row>
    <row r="806" spans="22:40" x14ac:dyDescent="0.25">
      <c r="V806" s="21" t="s">
        <v>3983</v>
      </c>
      <c r="W806" s="25">
        <v>1</v>
      </c>
      <c r="AM806" s="2">
        <v>4.2</v>
      </c>
      <c r="AN806" s="3">
        <v>63.947895791583164</v>
      </c>
    </row>
    <row r="807" spans="22:40" x14ac:dyDescent="0.25">
      <c r="V807" s="21" t="s">
        <v>2045</v>
      </c>
      <c r="W807" s="25">
        <v>1</v>
      </c>
      <c r="AM807" s="2">
        <v>4</v>
      </c>
      <c r="AN807" s="3">
        <v>57.457457457457458</v>
      </c>
    </row>
    <row r="808" spans="22:40" ht="24.75" x14ac:dyDescent="0.25">
      <c r="V808" s="21" t="s">
        <v>10540</v>
      </c>
      <c r="W808" s="25">
        <v>1</v>
      </c>
      <c r="AM808" s="2">
        <v>4.0999999999999996</v>
      </c>
      <c r="AN808" s="3">
        <v>59.879518072289159</v>
      </c>
    </row>
    <row r="809" spans="22:40" x14ac:dyDescent="0.25">
      <c r="V809" s="21" t="s">
        <v>1132</v>
      </c>
      <c r="W809" s="25">
        <v>1</v>
      </c>
      <c r="AM809" s="2">
        <v>4.0999999999999996</v>
      </c>
      <c r="AN809" s="3">
        <v>62.162162162162161</v>
      </c>
    </row>
    <row r="810" spans="22:40" x14ac:dyDescent="0.25">
      <c r="V810" s="21" t="s">
        <v>11917</v>
      </c>
      <c r="W810" s="25">
        <v>1</v>
      </c>
      <c r="AM810" s="2">
        <v>4.3</v>
      </c>
      <c r="AN810" s="3">
        <v>0</v>
      </c>
    </row>
    <row r="811" spans="22:40" ht="24.75" x14ac:dyDescent="0.25">
      <c r="V811" s="21" t="s">
        <v>11746</v>
      </c>
      <c r="W811" s="25">
        <v>1</v>
      </c>
      <c r="AM811" s="2">
        <v>4.5</v>
      </c>
      <c r="AN811" s="3">
        <v>50.016672224074689</v>
      </c>
    </row>
    <row r="812" spans="22:40" ht="24.75" x14ac:dyDescent="0.25">
      <c r="V812" s="21" t="s">
        <v>2783</v>
      </c>
      <c r="W812" s="25">
        <v>1</v>
      </c>
      <c r="AM812" s="2">
        <v>4.5</v>
      </c>
      <c r="AN812" s="3">
        <v>41.451612903225801</v>
      </c>
    </row>
    <row r="813" spans="22:40" x14ac:dyDescent="0.25">
      <c r="V813" s="21" t="s">
        <v>1434</v>
      </c>
      <c r="W813" s="25">
        <v>1</v>
      </c>
      <c r="AM813" s="2">
        <v>4.0999999999999996</v>
      </c>
      <c r="AN813" s="3">
        <v>10.666666666666668</v>
      </c>
    </row>
    <row r="814" spans="22:40" ht="24.75" x14ac:dyDescent="0.25">
      <c r="V814" s="21" t="s">
        <v>4631</v>
      </c>
      <c r="W814" s="25">
        <v>1</v>
      </c>
      <c r="AM814" s="2">
        <v>4.3</v>
      </c>
      <c r="AN814" s="3">
        <v>30.011115227862174</v>
      </c>
    </row>
    <row r="815" spans="22:40" x14ac:dyDescent="0.25">
      <c r="V815" s="21" t="s">
        <v>1632</v>
      </c>
      <c r="W815" s="25">
        <v>1</v>
      </c>
      <c r="AM815" s="2">
        <v>3.6</v>
      </c>
      <c r="AN815" s="3">
        <v>66.711140760507007</v>
      </c>
    </row>
    <row r="816" spans="22:40" ht="24.75" x14ac:dyDescent="0.25">
      <c r="V816" s="21" t="s">
        <v>4777</v>
      </c>
      <c r="W816" s="25">
        <v>1</v>
      </c>
      <c r="AM816" s="2">
        <v>4.4000000000000004</v>
      </c>
      <c r="AN816" s="3">
        <v>50.050050050050054</v>
      </c>
    </row>
    <row r="817" spans="22:40" x14ac:dyDescent="0.25">
      <c r="V817" s="21" t="s">
        <v>2537</v>
      </c>
      <c r="W817" s="25">
        <v>1</v>
      </c>
      <c r="AM817" s="2">
        <v>4.5</v>
      </c>
      <c r="AN817" s="3">
        <v>27.503437929741221</v>
      </c>
    </row>
    <row r="818" spans="22:40" ht="24.75" x14ac:dyDescent="0.25">
      <c r="V818" s="21" t="s">
        <v>1725</v>
      </c>
      <c r="W818" s="25">
        <v>1</v>
      </c>
      <c r="AM818" s="2">
        <v>3.9</v>
      </c>
      <c r="AN818" s="3">
        <v>37.546933667083856</v>
      </c>
    </row>
    <row r="819" spans="22:40" ht="24.75" x14ac:dyDescent="0.25">
      <c r="V819" s="21" t="s">
        <v>1238</v>
      </c>
      <c r="W819" s="25">
        <v>1</v>
      </c>
      <c r="AM819" s="2">
        <v>4</v>
      </c>
      <c r="AN819" s="3">
        <v>58.5</v>
      </c>
    </row>
    <row r="820" spans="22:40" ht="24.75" x14ac:dyDescent="0.25">
      <c r="V820" s="21" t="s">
        <v>11033</v>
      </c>
      <c r="W820" s="25">
        <v>1</v>
      </c>
      <c r="AM820" s="2">
        <v>4</v>
      </c>
      <c r="AN820" s="3">
        <v>64.128256513026045</v>
      </c>
    </row>
    <row r="821" spans="22:40" x14ac:dyDescent="0.25">
      <c r="V821" s="21" t="s">
        <v>12762</v>
      </c>
      <c r="W821" s="25">
        <v>1</v>
      </c>
      <c r="AM821" s="2">
        <v>4.4000000000000004</v>
      </c>
      <c r="AN821" s="3">
        <v>22.410184862225321</v>
      </c>
    </row>
    <row r="822" spans="22:40" ht="24.75" x14ac:dyDescent="0.25">
      <c r="V822" s="21" t="s">
        <v>7986</v>
      </c>
      <c r="W822" s="25">
        <v>1</v>
      </c>
      <c r="AM822" s="2">
        <v>4.5999999999999996</v>
      </c>
      <c r="AN822" s="3">
        <v>45.636363636363633</v>
      </c>
    </row>
    <row r="823" spans="22:40" x14ac:dyDescent="0.25">
      <c r="V823" s="21" t="s">
        <v>2346</v>
      </c>
      <c r="W823" s="25">
        <v>1</v>
      </c>
      <c r="AM823" s="2">
        <v>4.4000000000000004</v>
      </c>
      <c r="AN823" s="3">
        <v>54.748201438848923</v>
      </c>
    </row>
    <row r="824" spans="22:40" ht="24.75" x14ac:dyDescent="0.25">
      <c r="V824" s="21" t="s">
        <v>6616</v>
      </c>
      <c r="W824" s="25">
        <v>1</v>
      </c>
      <c r="AM824" s="2">
        <v>4.4000000000000004</v>
      </c>
      <c r="AN824" s="3">
        <v>21.2443095599393</v>
      </c>
    </row>
    <row r="825" spans="22:40" x14ac:dyDescent="0.25">
      <c r="V825" s="21" t="s">
        <v>10681</v>
      </c>
      <c r="W825" s="25">
        <v>1</v>
      </c>
      <c r="AM825" s="2">
        <v>4.3</v>
      </c>
      <c r="AN825" s="3">
        <v>64.604185623293915</v>
      </c>
    </row>
    <row r="826" spans="22:40" ht="24.75" x14ac:dyDescent="0.25">
      <c r="V826" s="21" t="s">
        <v>8742</v>
      </c>
      <c r="W826" s="25">
        <v>1</v>
      </c>
      <c r="AM826" s="2">
        <v>4.3</v>
      </c>
      <c r="AN826" s="3">
        <v>38.199931295087595</v>
      </c>
    </row>
    <row r="827" spans="22:40" x14ac:dyDescent="0.25">
      <c r="V827" s="21" t="s">
        <v>492</v>
      </c>
      <c r="W827" s="25">
        <v>1</v>
      </c>
      <c r="AM827" s="2">
        <v>4.4000000000000004</v>
      </c>
      <c r="AN827" s="3">
        <v>48.571428571428569</v>
      </c>
    </row>
    <row r="828" spans="22:40" x14ac:dyDescent="0.25">
      <c r="V828" s="21" t="s">
        <v>8907</v>
      </c>
      <c r="W828" s="25">
        <v>1</v>
      </c>
      <c r="AM828" s="2">
        <v>4</v>
      </c>
      <c r="AN828" s="3">
        <v>0</v>
      </c>
    </row>
    <row r="829" spans="22:40" ht="24.75" x14ac:dyDescent="0.25">
      <c r="V829" s="21" t="s">
        <v>4542</v>
      </c>
      <c r="W829" s="25">
        <v>1</v>
      </c>
      <c r="AM829" s="2">
        <v>4.2</v>
      </c>
      <c r="AN829" s="3">
        <v>75.009376172021504</v>
      </c>
    </row>
    <row r="830" spans="22:40" x14ac:dyDescent="0.25">
      <c r="V830" s="21" t="s">
        <v>11195</v>
      </c>
      <c r="W830" s="25">
        <v>1</v>
      </c>
      <c r="AM830" s="2">
        <v>3.8</v>
      </c>
      <c r="AN830" s="3">
        <v>35.415384615384617</v>
      </c>
    </row>
    <row r="831" spans="22:40" ht="24.75" x14ac:dyDescent="0.25">
      <c r="V831" s="21" t="s">
        <v>1213</v>
      </c>
      <c r="W831" s="25">
        <v>1</v>
      </c>
      <c r="AM831" s="2">
        <v>4.0999999999999996</v>
      </c>
      <c r="AN831" s="3">
        <v>64.128256513026045</v>
      </c>
    </row>
    <row r="832" spans="22:40" ht="24.75" x14ac:dyDescent="0.25">
      <c r="V832" s="21" t="s">
        <v>9834</v>
      </c>
      <c r="W832" s="25">
        <v>1</v>
      </c>
      <c r="AM832" s="2">
        <v>4.2</v>
      </c>
      <c r="AN832" s="3">
        <v>41.394335511982575</v>
      </c>
    </row>
    <row r="833" spans="22:40" x14ac:dyDescent="0.25">
      <c r="V833" s="21" t="s">
        <v>6866</v>
      </c>
      <c r="W833" s="25">
        <v>1</v>
      </c>
      <c r="AM833" s="2">
        <v>4.2</v>
      </c>
      <c r="AN833" s="3">
        <v>64.924623115577887</v>
      </c>
    </row>
    <row r="834" spans="22:40" ht="24.75" x14ac:dyDescent="0.25">
      <c r="V834" s="21" t="s">
        <v>12693</v>
      </c>
      <c r="W834" s="25">
        <v>1</v>
      </c>
      <c r="AM834" s="2">
        <v>4.4000000000000004</v>
      </c>
      <c r="AN834" s="3">
        <v>42.484969939879761</v>
      </c>
    </row>
    <row r="835" spans="22:40" x14ac:dyDescent="0.25">
      <c r="V835" s="21" t="s">
        <v>1313</v>
      </c>
      <c r="W835" s="25">
        <v>1</v>
      </c>
      <c r="AM835" s="2">
        <v>4.3</v>
      </c>
      <c r="AN835" s="3">
        <v>0</v>
      </c>
    </row>
    <row r="836" spans="22:40" x14ac:dyDescent="0.25">
      <c r="V836" s="21" t="s">
        <v>7594</v>
      </c>
      <c r="W836" s="25">
        <v>1</v>
      </c>
      <c r="AM836" s="2">
        <v>4.0999999999999996</v>
      </c>
      <c r="AN836" s="3">
        <v>22.444444444444443</v>
      </c>
    </row>
    <row r="837" spans="22:40" ht="24.75" x14ac:dyDescent="0.25">
      <c r="V837" s="21" t="s">
        <v>5068</v>
      </c>
      <c r="W837" s="25">
        <v>1</v>
      </c>
      <c r="AM837" s="2">
        <v>4.4000000000000004</v>
      </c>
      <c r="AN837" s="3">
        <v>20.73940486925158</v>
      </c>
    </row>
    <row r="838" spans="22:40" ht="24.75" x14ac:dyDescent="0.25">
      <c r="V838" s="21" t="s">
        <v>7570</v>
      </c>
      <c r="W838" s="25">
        <v>1</v>
      </c>
      <c r="AM838" s="2">
        <v>3.9</v>
      </c>
      <c r="AN838" s="3">
        <v>80.08008008008008</v>
      </c>
    </row>
    <row r="839" spans="22:40" ht="24.75" x14ac:dyDescent="0.25">
      <c r="V839" s="21" t="s">
        <v>12934</v>
      </c>
      <c r="W839" s="25">
        <v>1</v>
      </c>
      <c r="AM839" s="2">
        <v>3.9</v>
      </c>
      <c r="AN839" s="3">
        <v>0</v>
      </c>
    </row>
    <row r="840" spans="22:40" x14ac:dyDescent="0.25">
      <c r="V840" s="21" t="s">
        <v>6361</v>
      </c>
      <c r="W840" s="25">
        <v>1</v>
      </c>
      <c r="AM840" s="2">
        <v>3.6</v>
      </c>
      <c r="AN840" s="3">
        <v>60.120240480961925</v>
      </c>
    </row>
    <row r="841" spans="22:40" ht="24.75" x14ac:dyDescent="0.25">
      <c r="V841" s="21" t="s">
        <v>2310</v>
      </c>
      <c r="W841" s="25">
        <v>1</v>
      </c>
      <c r="AM841" s="2">
        <v>4.4000000000000004</v>
      </c>
      <c r="AN841" s="3">
        <v>52.684210526315788</v>
      </c>
    </row>
    <row r="842" spans="22:40" x14ac:dyDescent="0.25">
      <c r="V842" s="21" t="s">
        <v>1152</v>
      </c>
      <c r="W842" s="25">
        <v>1</v>
      </c>
      <c r="AM842" s="2">
        <v>4</v>
      </c>
      <c r="AN842" s="3">
        <v>80.08008008008008</v>
      </c>
    </row>
    <row r="843" spans="22:40" x14ac:dyDescent="0.25">
      <c r="V843" s="21" t="s">
        <v>1874</v>
      </c>
      <c r="W843" s="25">
        <v>1</v>
      </c>
      <c r="AM843" s="2">
        <v>3.5</v>
      </c>
      <c r="AN843" s="3">
        <v>85.085085085085083</v>
      </c>
    </row>
    <row r="844" spans="22:40" ht="24.75" x14ac:dyDescent="0.25">
      <c r="V844" s="21" t="s">
        <v>11185</v>
      </c>
      <c r="W844" s="25">
        <v>1</v>
      </c>
      <c r="AM844" s="2">
        <v>4.0999999999999996</v>
      </c>
      <c r="AN844" s="3">
        <v>68.71247498332221</v>
      </c>
    </row>
    <row r="845" spans="22:40" x14ac:dyDescent="0.25">
      <c r="V845" s="21" t="s">
        <v>1627</v>
      </c>
      <c r="W845" s="25">
        <v>1</v>
      </c>
      <c r="AM845" s="2">
        <v>4.0999999999999996</v>
      </c>
      <c r="AN845" s="3">
        <v>38.465526179367551</v>
      </c>
    </row>
    <row r="846" spans="22:40" ht="24.75" x14ac:dyDescent="0.25">
      <c r="V846" s="21" t="s">
        <v>10671</v>
      </c>
      <c r="W846" s="25">
        <v>1</v>
      </c>
      <c r="AM846" s="2">
        <v>4</v>
      </c>
      <c r="AN846" s="3">
        <v>43.362241494329552</v>
      </c>
    </row>
    <row r="847" spans="22:40" x14ac:dyDescent="0.25">
      <c r="V847" s="21" t="s">
        <v>1652</v>
      </c>
      <c r="W847" s="25">
        <v>1</v>
      </c>
      <c r="AM847" s="2">
        <v>4.0999999999999996</v>
      </c>
      <c r="AN847" s="3">
        <v>17.794486215538846</v>
      </c>
    </row>
    <row r="848" spans="22:40" ht="24.75" x14ac:dyDescent="0.25">
      <c r="V848" s="21" t="s">
        <v>9815</v>
      </c>
      <c r="W848" s="25">
        <v>1</v>
      </c>
      <c r="AM848" s="2">
        <v>4</v>
      </c>
      <c r="AN848" s="3">
        <v>61.516452074391992</v>
      </c>
    </row>
    <row r="849" spans="22:40" x14ac:dyDescent="0.25">
      <c r="V849" s="21" t="s">
        <v>2581</v>
      </c>
      <c r="W849" s="25">
        <v>1</v>
      </c>
      <c r="AM849" s="2">
        <v>3.8</v>
      </c>
      <c r="AN849" s="3">
        <v>25.25</v>
      </c>
    </row>
    <row r="850" spans="22:40" x14ac:dyDescent="0.25">
      <c r="V850" s="21" t="s">
        <v>4492</v>
      </c>
      <c r="W850" s="25">
        <v>1</v>
      </c>
      <c r="AM850" s="2">
        <v>4.3</v>
      </c>
      <c r="AN850" s="3">
        <v>63.375583722481657</v>
      </c>
    </row>
    <row r="851" spans="22:40" x14ac:dyDescent="0.25">
      <c r="V851" s="21" t="s">
        <v>1587</v>
      </c>
      <c r="W851" s="25">
        <v>1</v>
      </c>
      <c r="AM851" s="2">
        <v>4.2</v>
      </c>
      <c r="AN851" s="3">
        <v>5</v>
      </c>
    </row>
    <row r="852" spans="22:40" ht="24.75" x14ac:dyDescent="0.25">
      <c r="V852" s="21" t="s">
        <v>4075</v>
      </c>
      <c r="W852" s="25">
        <v>1</v>
      </c>
      <c r="AM852" s="2">
        <v>4.0999999999999996</v>
      </c>
      <c r="AN852" s="3">
        <v>0</v>
      </c>
    </row>
    <row r="853" spans="22:40" x14ac:dyDescent="0.25">
      <c r="V853" s="21" t="s">
        <v>2187</v>
      </c>
      <c r="W853" s="25">
        <v>1</v>
      </c>
      <c r="AM853" s="2">
        <v>4.2</v>
      </c>
      <c r="AN853" s="3">
        <v>51.475737868934466</v>
      </c>
    </row>
    <row r="854" spans="22:40" x14ac:dyDescent="0.25">
      <c r="V854" s="21" t="s">
        <v>7173</v>
      </c>
      <c r="W854" s="25">
        <v>1</v>
      </c>
      <c r="AM854" s="2">
        <v>4.5</v>
      </c>
      <c r="AN854" s="3">
        <v>69.928057553956833</v>
      </c>
    </row>
    <row r="855" spans="22:40" ht="24.75" x14ac:dyDescent="0.25">
      <c r="V855" s="21" t="s">
        <v>3565</v>
      </c>
      <c r="W855" s="25">
        <v>1</v>
      </c>
      <c r="AM855" s="2">
        <v>4.5999999999999996</v>
      </c>
      <c r="AN855" s="3">
        <v>35.076252723311548</v>
      </c>
    </row>
    <row r="856" spans="22:40" ht="24.75" x14ac:dyDescent="0.25">
      <c r="V856" s="21" t="s">
        <v>11988</v>
      </c>
      <c r="W856" s="25">
        <v>1</v>
      </c>
      <c r="AM856" s="2">
        <v>4.3</v>
      </c>
      <c r="AN856" s="3">
        <v>0</v>
      </c>
    </row>
    <row r="857" spans="22:40" ht="24.75" x14ac:dyDescent="0.25">
      <c r="V857" s="21" t="s">
        <v>3762</v>
      </c>
      <c r="W857" s="25">
        <v>1</v>
      </c>
      <c r="AM857" s="2">
        <v>4</v>
      </c>
      <c r="AN857" s="3">
        <v>40.160642570281126</v>
      </c>
    </row>
    <row r="858" spans="22:40" ht="24.75" x14ac:dyDescent="0.25">
      <c r="V858" s="21" t="s">
        <v>11165</v>
      </c>
      <c r="W858" s="25">
        <v>1</v>
      </c>
      <c r="AM858" s="2">
        <v>4.2</v>
      </c>
      <c r="AN858" s="3">
        <v>79.456948910325124</v>
      </c>
    </row>
    <row r="859" spans="22:40" ht="24.75" x14ac:dyDescent="0.25">
      <c r="V859" s="21" t="s">
        <v>2212</v>
      </c>
      <c r="W859" s="25">
        <v>1</v>
      </c>
      <c r="AM859" s="2">
        <v>3.3</v>
      </c>
      <c r="AN859" s="3">
        <v>66.666666666666657</v>
      </c>
    </row>
    <row r="860" spans="22:40" ht="24.75" x14ac:dyDescent="0.25">
      <c r="V860" s="21" t="s">
        <v>11135</v>
      </c>
      <c r="W860" s="25">
        <v>1</v>
      </c>
      <c r="AM860" s="2">
        <v>4.3</v>
      </c>
      <c r="AN860" s="3">
        <v>15.238095238095239</v>
      </c>
    </row>
    <row r="861" spans="22:40" ht="24.75" x14ac:dyDescent="0.25">
      <c r="V861" s="21" t="s">
        <v>461</v>
      </c>
      <c r="W861" s="25">
        <v>1</v>
      </c>
      <c r="AM861" s="2">
        <v>3.7</v>
      </c>
      <c r="AN861" s="3">
        <v>54.183381088825215</v>
      </c>
    </row>
    <row r="862" spans="22:40" x14ac:dyDescent="0.25">
      <c r="V862" s="21" t="s">
        <v>2822</v>
      </c>
      <c r="W862" s="25">
        <v>1</v>
      </c>
      <c r="AM862" s="2">
        <v>3.9</v>
      </c>
      <c r="AN862" s="3">
        <v>61.585835257890686</v>
      </c>
    </row>
    <row r="863" spans="22:40" ht="24.75" x14ac:dyDescent="0.25">
      <c r="V863" s="21" t="s">
        <v>4756</v>
      </c>
      <c r="W863" s="25">
        <v>1</v>
      </c>
      <c r="AM863" s="2">
        <v>4.3</v>
      </c>
      <c r="AN863" s="3">
        <v>60.120240480961925</v>
      </c>
    </row>
    <row r="864" spans="22:40" ht="24.75" x14ac:dyDescent="0.25">
      <c r="V864" s="21" t="s">
        <v>7265</v>
      </c>
      <c r="W864" s="25">
        <v>1</v>
      </c>
      <c r="AM864" s="2">
        <v>4.0999999999999996</v>
      </c>
      <c r="AN864" s="3">
        <v>58.343057176196034</v>
      </c>
    </row>
    <row r="865" spans="22:40" ht="24.75" x14ac:dyDescent="0.25">
      <c r="V865" s="21" t="s">
        <v>1536</v>
      </c>
      <c r="W865" s="25">
        <v>1</v>
      </c>
      <c r="AM865" s="2">
        <v>4.2</v>
      </c>
      <c r="AN865" s="3">
        <v>80.08008008008008</v>
      </c>
    </row>
    <row r="866" spans="22:40" x14ac:dyDescent="0.25">
      <c r="V866" s="21" t="s">
        <v>12070</v>
      </c>
      <c r="W866" s="25">
        <v>1</v>
      </c>
      <c r="AM866" s="2">
        <v>4.5</v>
      </c>
      <c r="AN866" s="3">
        <v>47.833333333333336</v>
      </c>
    </row>
    <row r="867" spans="22:40" ht="24.75" x14ac:dyDescent="0.25">
      <c r="V867" s="21" t="s">
        <v>1424</v>
      </c>
      <c r="W867" s="25">
        <v>1</v>
      </c>
      <c r="AM867" s="2">
        <v>4</v>
      </c>
      <c r="AN867" s="3">
        <v>75.00750075007501</v>
      </c>
    </row>
    <row r="868" spans="22:40" ht="24.75" x14ac:dyDescent="0.25">
      <c r="V868" s="21" t="s">
        <v>7723</v>
      </c>
      <c r="W868" s="25">
        <v>1</v>
      </c>
      <c r="AM868" s="2">
        <v>4.5</v>
      </c>
      <c r="AN868" s="3">
        <v>50.207612456747405</v>
      </c>
    </row>
    <row r="869" spans="22:40" ht="24.75" x14ac:dyDescent="0.25">
      <c r="V869" s="21" t="s">
        <v>2140</v>
      </c>
      <c r="W869" s="25">
        <v>1</v>
      </c>
      <c r="AM869" s="2">
        <v>3.5</v>
      </c>
      <c r="AN869" s="3">
        <v>81.680280046674454</v>
      </c>
    </row>
    <row r="870" spans="22:40" ht="24.75" x14ac:dyDescent="0.25">
      <c r="V870" s="21" t="s">
        <v>10941</v>
      </c>
      <c r="W870" s="25">
        <v>1</v>
      </c>
      <c r="AM870" s="2">
        <v>4.5</v>
      </c>
      <c r="AN870" s="3">
        <v>1.875</v>
      </c>
    </row>
    <row r="871" spans="22:40" x14ac:dyDescent="0.25">
      <c r="V871" s="21" t="s">
        <v>1388</v>
      </c>
      <c r="W871" s="25">
        <v>1</v>
      </c>
      <c r="AM871" s="2">
        <v>4.3</v>
      </c>
      <c r="AN871" s="3">
        <v>37.523452157598499</v>
      </c>
    </row>
    <row r="872" spans="22:40" x14ac:dyDescent="0.25">
      <c r="V872" s="21" t="s">
        <v>918</v>
      </c>
      <c r="W872" s="25">
        <v>1</v>
      </c>
      <c r="AM872" s="2">
        <v>3.3</v>
      </c>
      <c r="AN872" s="3">
        <v>88.488488488488485</v>
      </c>
    </row>
    <row r="873" spans="22:40" x14ac:dyDescent="0.25">
      <c r="V873" s="21" t="s">
        <v>1458</v>
      </c>
      <c r="W873" s="25">
        <v>1</v>
      </c>
      <c r="AM873" s="2">
        <v>4.0999999999999996</v>
      </c>
      <c r="AN873" s="3">
        <v>64.92985971943888</v>
      </c>
    </row>
    <row r="874" spans="22:40" ht="24.75" x14ac:dyDescent="0.25">
      <c r="V874" s="21" t="s">
        <v>5305</v>
      </c>
      <c r="W874" s="25">
        <v>1</v>
      </c>
      <c r="AM874" s="2">
        <v>3.8</v>
      </c>
      <c r="AN874" s="3">
        <v>57.468085106382979</v>
      </c>
    </row>
    <row r="875" spans="22:40" ht="24.75" x14ac:dyDescent="0.25">
      <c r="V875" s="21" t="s">
        <v>1322</v>
      </c>
      <c r="W875" s="25">
        <v>1</v>
      </c>
      <c r="AM875" s="2">
        <v>3.5</v>
      </c>
      <c r="AN875" s="3">
        <v>7.7074332557881915</v>
      </c>
    </row>
    <row r="876" spans="22:40" ht="24.75" x14ac:dyDescent="0.25">
      <c r="V876" s="21" t="s">
        <v>6525</v>
      </c>
      <c r="W876" s="25">
        <v>1</v>
      </c>
      <c r="AM876" s="2">
        <v>4.0999999999999996</v>
      </c>
      <c r="AN876" s="3">
        <v>50.05555555555555</v>
      </c>
    </row>
    <row r="877" spans="22:40" ht="24.75" x14ac:dyDescent="0.25">
      <c r="V877" s="21" t="s">
        <v>3555</v>
      </c>
      <c r="W877" s="25">
        <v>1</v>
      </c>
      <c r="AM877" s="2">
        <v>4.5</v>
      </c>
      <c r="AN877" s="3">
        <v>69.797979797979806</v>
      </c>
    </row>
    <row r="878" spans="22:40" x14ac:dyDescent="0.25">
      <c r="V878" s="21" t="s">
        <v>10642</v>
      </c>
      <c r="W878" s="25">
        <v>1</v>
      </c>
      <c r="AM878" s="2">
        <v>4.4000000000000004</v>
      </c>
      <c r="AN878" s="3">
        <v>29.708448606086403</v>
      </c>
    </row>
    <row r="879" spans="22:40" ht="24.75" x14ac:dyDescent="0.25">
      <c r="V879" s="21" t="s">
        <v>1162</v>
      </c>
      <c r="W879" s="25">
        <v>1</v>
      </c>
      <c r="AM879" s="2">
        <v>4.0999999999999996</v>
      </c>
      <c r="AN879" s="3">
        <v>65.573770491803273</v>
      </c>
    </row>
    <row r="880" spans="22:40" x14ac:dyDescent="0.25">
      <c r="V880" s="21" t="s">
        <v>7630</v>
      </c>
      <c r="W880" s="25">
        <v>1</v>
      </c>
      <c r="AM880" s="2">
        <v>4.3</v>
      </c>
      <c r="AN880" s="3">
        <v>10</v>
      </c>
    </row>
    <row r="881" spans="22:40" ht="24.75" x14ac:dyDescent="0.25">
      <c r="V881" s="21" t="s">
        <v>1864</v>
      </c>
      <c r="W881" s="25">
        <v>1</v>
      </c>
      <c r="AM881" s="2">
        <v>3.6</v>
      </c>
      <c r="AN881" s="3">
        <v>42.688172043010752</v>
      </c>
    </row>
    <row r="882" spans="22:40" x14ac:dyDescent="0.25">
      <c r="V882" s="21" t="s">
        <v>5646</v>
      </c>
      <c r="W882" s="25">
        <v>1</v>
      </c>
      <c r="AM882" s="2">
        <v>4</v>
      </c>
      <c r="AN882" s="3">
        <v>40.04004004004004</v>
      </c>
    </row>
    <row r="883" spans="22:40" ht="24.75" x14ac:dyDescent="0.25">
      <c r="V883" s="21" t="s">
        <v>2222</v>
      </c>
      <c r="W883" s="25">
        <v>1</v>
      </c>
      <c r="AM883" s="2">
        <v>4.0999999999999996</v>
      </c>
      <c r="AN883" s="3">
        <v>58.029801324503318</v>
      </c>
    </row>
    <row r="884" spans="22:40" x14ac:dyDescent="0.25">
      <c r="V884" s="21" t="s">
        <v>5046</v>
      </c>
      <c r="W884" s="25">
        <v>1</v>
      </c>
      <c r="AM884" s="2">
        <v>4.5</v>
      </c>
      <c r="AN884" s="3">
        <v>52.725250278086769</v>
      </c>
    </row>
    <row r="885" spans="22:40" ht="24.75" x14ac:dyDescent="0.25">
      <c r="V885" s="21" t="s">
        <v>2802</v>
      </c>
      <c r="W885" s="25">
        <v>1</v>
      </c>
      <c r="AM885" s="2">
        <v>4.2</v>
      </c>
      <c r="AN885" s="3">
        <v>62.515628907226805</v>
      </c>
    </row>
    <row r="886" spans="22:40" x14ac:dyDescent="0.25">
      <c r="V886" s="21" t="s">
        <v>3274</v>
      </c>
      <c r="W886" s="25">
        <v>1</v>
      </c>
      <c r="AM886" s="2">
        <v>4.3</v>
      </c>
      <c r="AN886" s="3">
        <v>78.031212484994001</v>
      </c>
    </row>
    <row r="887" spans="22:40" ht="24.75" x14ac:dyDescent="0.25">
      <c r="V887" s="21" t="s">
        <v>2603</v>
      </c>
      <c r="W887" s="25">
        <v>1</v>
      </c>
      <c r="AM887" s="2">
        <v>4.2</v>
      </c>
      <c r="AN887" s="3">
        <v>49.620253164556956</v>
      </c>
    </row>
    <row r="888" spans="22:40" x14ac:dyDescent="0.25">
      <c r="V888" s="21" t="s">
        <v>12773</v>
      </c>
      <c r="W888" s="25">
        <v>1</v>
      </c>
      <c r="AM888" s="2">
        <v>4.5999999999999996</v>
      </c>
      <c r="AN888" s="3">
        <v>21.276595744680851</v>
      </c>
    </row>
    <row r="889" spans="22:40" ht="24.75" x14ac:dyDescent="0.25">
      <c r="V889" s="21" t="s">
        <v>11335</v>
      </c>
      <c r="W889" s="25">
        <v>1</v>
      </c>
      <c r="AM889" s="2">
        <v>4.5</v>
      </c>
      <c r="AN889" s="3">
        <v>0</v>
      </c>
    </row>
    <row r="890" spans="22:40" ht="24.75" x14ac:dyDescent="0.25">
      <c r="V890" s="21" t="s">
        <v>11426</v>
      </c>
      <c r="W890" s="25">
        <v>1</v>
      </c>
      <c r="AM890" s="2">
        <v>4.3</v>
      </c>
      <c r="AN890" s="3">
        <v>0</v>
      </c>
    </row>
    <row r="891" spans="22:40" ht="24.75" x14ac:dyDescent="0.25">
      <c r="V891" s="21" t="s">
        <v>1805</v>
      </c>
      <c r="W891" s="25">
        <v>1</v>
      </c>
      <c r="AM891" s="2">
        <v>4.0999999999999996</v>
      </c>
      <c r="AN891" s="3">
        <v>23.348899266177451</v>
      </c>
    </row>
    <row r="892" spans="22:40" x14ac:dyDescent="0.25">
      <c r="V892" s="21" t="s">
        <v>2168</v>
      </c>
      <c r="W892" s="25">
        <v>1</v>
      </c>
      <c r="AM892" s="2">
        <v>4.5</v>
      </c>
      <c r="AN892" s="3">
        <v>61.585835257890686</v>
      </c>
    </row>
    <row r="893" spans="22:40" x14ac:dyDescent="0.25">
      <c r="V893" s="21" t="s">
        <v>4658</v>
      </c>
      <c r="W893" s="25">
        <v>1</v>
      </c>
      <c r="AM893" s="2">
        <v>3.5</v>
      </c>
      <c r="AN893" s="3">
        <v>76.208621100261965</v>
      </c>
    </row>
    <row r="894" spans="22:40" x14ac:dyDescent="0.25">
      <c r="V894" s="21" t="s">
        <v>4065</v>
      </c>
      <c r="W894" s="25">
        <v>1</v>
      </c>
      <c r="AM894" s="2">
        <v>4.4000000000000004</v>
      </c>
      <c r="AN894" s="3">
        <v>57.274999999999999</v>
      </c>
    </row>
    <row r="895" spans="22:40" x14ac:dyDescent="0.25">
      <c r="V895" s="21" t="s">
        <v>3972</v>
      </c>
      <c r="W895" s="25">
        <v>1</v>
      </c>
      <c r="AM895" s="2">
        <v>4.2</v>
      </c>
      <c r="AN895" s="3">
        <v>0</v>
      </c>
    </row>
    <row r="896" spans="22:40" x14ac:dyDescent="0.25">
      <c r="V896" s="21" t="s">
        <v>7056</v>
      </c>
      <c r="W896" s="25">
        <v>1</v>
      </c>
      <c r="AM896" s="2">
        <v>4.4000000000000004</v>
      </c>
      <c r="AN896" s="3">
        <v>45.475216007276039</v>
      </c>
    </row>
    <row r="897" spans="22:40" ht="24.75" x14ac:dyDescent="0.25">
      <c r="V897" s="21" t="s">
        <v>7046</v>
      </c>
      <c r="W897" s="25">
        <v>1</v>
      </c>
      <c r="AM897" s="2">
        <v>4.4000000000000004</v>
      </c>
      <c r="AN897" s="3">
        <v>10</v>
      </c>
    </row>
    <row r="898" spans="22:40" x14ac:dyDescent="0.25">
      <c r="V898" s="21" t="s">
        <v>12039</v>
      </c>
      <c r="W898" s="25">
        <v>1</v>
      </c>
      <c r="AM898" s="2">
        <v>4.2</v>
      </c>
      <c r="AN898" s="3">
        <v>66.244374062343724</v>
      </c>
    </row>
    <row r="899" spans="22:40" x14ac:dyDescent="0.25">
      <c r="V899" s="21" t="s">
        <v>7133</v>
      </c>
      <c r="W899" s="25">
        <v>1</v>
      </c>
      <c r="AM899" s="2">
        <v>4.5</v>
      </c>
      <c r="AN899" s="3">
        <v>25.062656641604008</v>
      </c>
    </row>
    <row r="900" spans="22:40" ht="24.75" x14ac:dyDescent="0.25">
      <c r="V900" s="21" t="s">
        <v>2917</v>
      </c>
      <c r="W900" s="25">
        <v>1</v>
      </c>
      <c r="AM900" s="2">
        <v>4.3</v>
      </c>
      <c r="AN900" s="3">
        <v>61.952380952380949</v>
      </c>
    </row>
    <row r="901" spans="22:40" x14ac:dyDescent="0.25">
      <c r="V901" s="21" t="s">
        <v>11576</v>
      </c>
      <c r="W901" s="25">
        <v>1</v>
      </c>
      <c r="AM901" s="2">
        <v>3.8</v>
      </c>
      <c r="AN901" s="3">
        <v>25.020850708924101</v>
      </c>
    </row>
    <row r="902" spans="22:40" x14ac:dyDescent="0.25">
      <c r="V902" s="21" t="s">
        <v>12813</v>
      </c>
      <c r="W902" s="25">
        <v>1</v>
      </c>
      <c r="AM902" s="2">
        <v>3.9</v>
      </c>
      <c r="AN902" s="3">
        <v>65.06506506506507</v>
      </c>
    </row>
    <row r="903" spans="22:40" ht="24.75" x14ac:dyDescent="0.25">
      <c r="V903" s="21" t="s">
        <v>6410</v>
      </c>
      <c r="W903" s="25">
        <v>1</v>
      </c>
      <c r="AM903" s="2">
        <v>4</v>
      </c>
      <c r="AN903" s="3">
        <v>63.985594237695075</v>
      </c>
    </row>
    <row r="904" spans="22:40" x14ac:dyDescent="0.25">
      <c r="V904" s="21" t="s">
        <v>5325</v>
      </c>
      <c r="W904" s="25">
        <v>1</v>
      </c>
      <c r="AM904" s="2">
        <v>4.0999999999999996</v>
      </c>
      <c r="AN904" s="3">
        <v>37.593984962406012</v>
      </c>
    </row>
    <row r="905" spans="22:40" x14ac:dyDescent="0.25">
      <c r="V905" s="21" t="s">
        <v>7112</v>
      </c>
      <c r="W905" s="25">
        <v>1</v>
      </c>
      <c r="AM905" s="2">
        <v>4.4000000000000004</v>
      </c>
      <c r="AN905" s="3">
        <v>42</v>
      </c>
    </row>
    <row r="906" spans="22:40" ht="24.75" x14ac:dyDescent="0.25">
      <c r="V906" s="21" t="s">
        <v>10125</v>
      </c>
      <c r="W906" s="25">
        <v>1</v>
      </c>
      <c r="AM906" s="2">
        <v>4.4000000000000004</v>
      </c>
      <c r="AN906" s="3">
        <v>13.043478260869565</v>
      </c>
    </row>
    <row r="907" spans="22:40" x14ac:dyDescent="0.25">
      <c r="V907" s="21" t="s">
        <v>12532</v>
      </c>
      <c r="W907" s="25">
        <v>1</v>
      </c>
      <c r="AM907" s="2">
        <v>4.4000000000000004</v>
      </c>
      <c r="AN907" s="3">
        <v>55.329041487839767</v>
      </c>
    </row>
    <row r="908" spans="22:40" ht="24.75" x14ac:dyDescent="0.25">
      <c r="V908" s="21" t="s">
        <v>6149</v>
      </c>
      <c r="W908" s="25">
        <v>1</v>
      </c>
      <c r="AM908" s="2">
        <v>3.5</v>
      </c>
      <c r="AN908" s="3">
        <v>35.035035035035037</v>
      </c>
    </row>
    <row r="909" spans="22:40" ht="24.75" x14ac:dyDescent="0.25">
      <c r="V909" s="21" t="s">
        <v>11255</v>
      </c>
      <c r="W909" s="25">
        <v>1</v>
      </c>
      <c r="AM909" s="2">
        <v>4.5</v>
      </c>
      <c r="AN909" s="3">
        <v>24.292655044298371</v>
      </c>
    </row>
    <row r="910" spans="22:40" x14ac:dyDescent="0.25">
      <c r="V910" s="21" t="s">
        <v>11716</v>
      </c>
      <c r="W910" s="25">
        <v>1</v>
      </c>
      <c r="AM910" s="2">
        <v>4.0999999999999996</v>
      </c>
      <c r="AN910" s="3">
        <v>42.97994269340974</v>
      </c>
    </row>
    <row r="911" spans="22:40" ht="24.75" x14ac:dyDescent="0.25">
      <c r="V911" s="21" t="s">
        <v>11616</v>
      </c>
      <c r="W911" s="25">
        <v>1</v>
      </c>
      <c r="AM911" s="2">
        <v>4.4000000000000004</v>
      </c>
      <c r="AN911" s="3">
        <v>17.565698478561547</v>
      </c>
    </row>
    <row r="912" spans="22:40" x14ac:dyDescent="0.25">
      <c r="V912" s="21" t="s">
        <v>11727</v>
      </c>
      <c r="W912" s="25">
        <v>1</v>
      </c>
      <c r="AM912" s="2">
        <v>4.0999999999999996</v>
      </c>
      <c r="AN912" s="3">
        <v>58.343057176196034</v>
      </c>
    </row>
    <row r="913" spans="22:40" ht="24.75" x14ac:dyDescent="0.25">
      <c r="V913" s="21" t="s">
        <v>10460</v>
      </c>
      <c r="W913" s="25">
        <v>1</v>
      </c>
      <c r="AM913" s="2">
        <v>4.2</v>
      </c>
      <c r="AN913" s="3">
        <v>60.004800384030723</v>
      </c>
    </row>
    <row r="914" spans="22:40" x14ac:dyDescent="0.25">
      <c r="V914" s="21" t="s">
        <v>10419</v>
      </c>
      <c r="W914" s="25">
        <v>1</v>
      </c>
      <c r="AM914" s="2">
        <v>4.2</v>
      </c>
      <c r="AN914" s="3">
        <v>69.069767441860463</v>
      </c>
    </row>
    <row r="915" spans="22:40" ht="24.75" x14ac:dyDescent="0.25">
      <c r="V915" s="21" t="s">
        <v>8133</v>
      </c>
      <c r="W915" s="25">
        <v>1</v>
      </c>
      <c r="AM915" s="2">
        <v>4.3</v>
      </c>
      <c r="AN915" s="3">
        <v>42</v>
      </c>
    </row>
    <row r="916" spans="22:40" ht="24.75" x14ac:dyDescent="0.25">
      <c r="V916" s="21" t="s">
        <v>2242</v>
      </c>
      <c r="W916" s="25">
        <v>1</v>
      </c>
      <c r="AM916" s="2">
        <v>4.3</v>
      </c>
      <c r="AN916" s="3">
        <v>25.00416736122687</v>
      </c>
    </row>
    <row r="917" spans="22:40" x14ac:dyDescent="0.25">
      <c r="V917" s="21" t="s">
        <v>2448</v>
      </c>
      <c r="W917" s="25">
        <v>1</v>
      </c>
      <c r="AM917" s="2">
        <v>3.7</v>
      </c>
      <c r="AN917" s="3">
        <v>33.867735470941881</v>
      </c>
    </row>
    <row r="918" spans="22:40" ht="24.75" x14ac:dyDescent="0.25">
      <c r="V918" s="21" t="s">
        <v>763</v>
      </c>
      <c r="W918" s="25">
        <v>1</v>
      </c>
      <c r="AM918" s="2">
        <v>3.9</v>
      </c>
      <c r="AN918" s="3">
        <v>74.0296118447379</v>
      </c>
    </row>
    <row r="919" spans="22:40" x14ac:dyDescent="0.25">
      <c r="V919" s="21" t="s">
        <v>1955</v>
      </c>
      <c r="W919" s="25">
        <v>1</v>
      </c>
      <c r="AM919" s="2">
        <v>4.5</v>
      </c>
      <c r="AN919" s="3">
        <v>22.826766729205751</v>
      </c>
    </row>
    <row r="920" spans="22:40" x14ac:dyDescent="0.25">
      <c r="V920" s="21" t="s">
        <v>5765</v>
      </c>
      <c r="W920" s="25">
        <v>1</v>
      </c>
      <c r="AM920" s="2">
        <v>4.0999999999999996</v>
      </c>
      <c r="AN920" s="3">
        <v>53.210702341137129</v>
      </c>
    </row>
    <row r="921" spans="22:40" x14ac:dyDescent="0.25">
      <c r="V921" s="21" t="s">
        <v>9844</v>
      </c>
      <c r="W921" s="25">
        <v>1</v>
      </c>
      <c r="AM921" s="2">
        <v>4</v>
      </c>
      <c r="AN921" s="3">
        <v>15</v>
      </c>
    </row>
    <row r="922" spans="22:40" ht="24.75" x14ac:dyDescent="0.25">
      <c r="V922" s="21" t="s">
        <v>888</v>
      </c>
      <c r="W922" s="25">
        <v>1</v>
      </c>
      <c r="AM922" s="2">
        <v>3.8</v>
      </c>
      <c r="AN922" s="3">
        <v>90.090090090090087</v>
      </c>
    </row>
    <row r="923" spans="22:40" x14ac:dyDescent="0.25">
      <c r="V923" s="21" t="s">
        <v>9894</v>
      </c>
      <c r="W923" s="25">
        <v>1</v>
      </c>
      <c r="AM923" s="2">
        <v>3.4</v>
      </c>
      <c r="AN923" s="3">
        <v>9.7290322580645157</v>
      </c>
    </row>
    <row r="924" spans="22:40" ht="24.75" x14ac:dyDescent="0.25">
      <c r="V924" s="21" t="s">
        <v>6503</v>
      </c>
      <c r="W924" s="25">
        <v>1</v>
      </c>
      <c r="AM924" s="2">
        <v>4.3</v>
      </c>
      <c r="AN924" s="3">
        <v>47.15332286760858</v>
      </c>
    </row>
    <row r="925" spans="22:40" ht="24.75" x14ac:dyDescent="0.25">
      <c r="V925" s="21" t="s">
        <v>11447</v>
      </c>
      <c r="W925" s="25">
        <v>1</v>
      </c>
      <c r="AM925" s="2">
        <v>4.3</v>
      </c>
      <c r="AN925" s="3">
        <v>55.055055055055057</v>
      </c>
    </row>
    <row r="926" spans="22:40" x14ac:dyDescent="0.25">
      <c r="V926" s="21" t="s">
        <v>6461</v>
      </c>
      <c r="W926" s="25">
        <v>1</v>
      </c>
      <c r="AM926" s="2">
        <v>4.3</v>
      </c>
      <c r="AN926" s="3">
        <v>0</v>
      </c>
    </row>
    <row r="927" spans="22:40" x14ac:dyDescent="0.25">
      <c r="V927" s="21" t="s">
        <v>10165</v>
      </c>
      <c r="W927" s="25">
        <v>1</v>
      </c>
      <c r="AM927" s="2">
        <v>4.2</v>
      </c>
      <c r="AN927" s="3">
        <v>76.784523015343566</v>
      </c>
    </row>
    <row r="928" spans="22:40" x14ac:dyDescent="0.25">
      <c r="V928" s="21" t="s">
        <v>5274</v>
      </c>
      <c r="W928" s="25">
        <v>1</v>
      </c>
      <c r="AM928" s="2">
        <v>4.0999999999999996</v>
      </c>
      <c r="AN928" s="3">
        <v>60.020006668889621</v>
      </c>
    </row>
    <row r="929" spans="22:40" x14ac:dyDescent="0.25">
      <c r="V929" s="21" t="s">
        <v>9396</v>
      </c>
      <c r="W929" s="25">
        <v>1</v>
      </c>
      <c r="AM929" s="2">
        <v>4</v>
      </c>
      <c r="AN929" s="3">
        <v>55.83982202447163</v>
      </c>
    </row>
    <row r="930" spans="22:40" x14ac:dyDescent="0.25">
      <c r="V930" s="21" t="s">
        <v>8595</v>
      </c>
      <c r="W930" s="25">
        <v>1</v>
      </c>
      <c r="AM930" s="2">
        <v>4.3</v>
      </c>
      <c r="AN930" s="3">
        <v>55.873925501432666</v>
      </c>
    </row>
    <row r="931" spans="22:40" x14ac:dyDescent="0.25">
      <c r="V931" s="21" t="s">
        <v>10450</v>
      </c>
      <c r="W931" s="25">
        <v>1</v>
      </c>
      <c r="AM931" s="2">
        <v>4</v>
      </c>
      <c r="AN931" s="3">
        <v>53.087248322147651</v>
      </c>
    </row>
    <row r="932" spans="22:40" x14ac:dyDescent="0.25">
      <c r="V932" s="21" t="s">
        <v>10104</v>
      </c>
      <c r="W932" s="25">
        <v>1</v>
      </c>
      <c r="AM932" s="2">
        <v>4.0999999999999996</v>
      </c>
      <c r="AN932" s="3">
        <v>16.008004002001002</v>
      </c>
    </row>
    <row r="933" spans="22:40" x14ac:dyDescent="0.25">
      <c r="V933" s="21" t="s">
        <v>9366</v>
      </c>
      <c r="W933" s="25">
        <v>1</v>
      </c>
      <c r="AM933" s="2">
        <v>4</v>
      </c>
      <c r="AN933" s="3">
        <v>76.400000000000006</v>
      </c>
    </row>
    <row r="934" spans="22:40" x14ac:dyDescent="0.25">
      <c r="V934" s="21" t="s">
        <v>8958</v>
      </c>
      <c r="W934" s="25">
        <v>1</v>
      </c>
      <c r="AM934" s="2">
        <v>3.8</v>
      </c>
      <c r="AN934" s="3">
        <v>78.196035642844151</v>
      </c>
    </row>
    <row r="935" spans="22:40" x14ac:dyDescent="0.25">
      <c r="V935" s="21" t="s">
        <v>9974</v>
      </c>
      <c r="W935" s="25">
        <v>1</v>
      </c>
      <c r="AM935" s="2">
        <v>4.2</v>
      </c>
      <c r="AN935" s="3">
        <v>74.716477651767846</v>
      </c>
    </row>
    <row r="936" spans="22:40" x14ac:dyDescent="0.25">
      <c r="V936" s="21" t="s">
        <v>10378</v>
      </c>
      <c r="W936" s="25">
        <v>1</v>
      </c>
      <c r="AM936" s="2">
        <v>4.3</v>
      </c>
      <c r="AN936" s="3">
        <v>35.612903225806456</v>
      </c>
    </row>
    <row r="937" spans="22:40" x14ac:dyDescent="0.25">
      <c r="V937" s="21" t="s">
        <v>8698</v>
      </c>
      <c r="W937" s="25">
        <v>1</v>
      </c>
      <c r="AM937" s="2">
        <v>4.4000000000000004</v>
      </c>
      <c r="AN937" s="3">
        <v>67.534374999999997</v>
      </c>
    </row>
    <row r="938" spans="22:40" x14ac:dyDescent="0.25">
      <c r="V938" s="21" t="s">
        <v>10652</v>
      </c>
      <c r="W938" s="25">
        <v>1</v>
      </c>
      <c r="AM938" s="2">
        <v>4.0999999999999996</v>
      </c>
      <c r="AN938" s="3">
        <v>50.076923076923073</v>
      </c>
    </row>
    <row r="939" spans="22:40" x14ac:dyDescent="0.25">
      <c r="V939" s="21" t="s">
        <v>9111</v>
      </c>
      <c r="W939" s="25">
        <v>1</v>
      </c>
      <c r="AM939" s="2">
        <v>4.5</v>
      </c>
      <c r="AN939" s="3">
        <v>40.020010005002497</v>
      </c>
    </row>
    <row r="940" spans="22:40" x14ac:dyDescent="0.25">
      <c r="V940" s="21" t="s">
        <v>13004</v>
      </c>
      <c r="W940" s="25">
        <v>1</v>
      </c>
      <c r="AM940" s="2">
        <v>4</v>
      </c>
      <c r="AN940" s="3">
        <v>86.086086086086084</v>
      </c>
    </row>
    <row r="941" spans="22:40" x14ac:dyDescent="0.25">
      <c r="V941" s="21" t="s">
        <v>10145</v>
      </c>
      <c r="W941" s="25">
        <v>1</v>
      </c>
      <c r="AM941" s="2">
        <v>4.2</v>
      </c>
      <c r="AN941" s="3">
        <v>55.52776388194097</v>
      </c>
    </row>
    <row r="942" spans="22:40" ht="24.75" x14ac:dyDescent="0.25">
      <c r="V942" s="21" t="s">
        <v>9427</v>
      </c>
      <c r="W942" s="25">
        <v>1</v>
      </c>
      <c r="AM942" s="2">
        <v>3.9</v>
      </c>
      <c r="AN942" s="3">
        <v>35.925420645748069</v>
      </c>
    </row>
    <row r="943" spans="22:40" x14ac:dyDescent="0.25">
      <c r="V943" s="21" t="s">
        <v>12884</v>
      </c>
      <c r="W943" s="25">
        <v>1</v>
      </c>
      <c r="AM943" s="2">
        <v>4.3</v>
      </c>
      <c r="AN943" s="3">
        <v>72.536268134067043</v>
      </c>
    </row>
    <row r="944" spans="22:40" x14ac:dyDescent="0.25">
      <c r="V944" s="21" t="s">
        <v>12834</v>
      </c>
      <c r="W944" s="25">
        <v>1</v>
      </c>
      <c r="AM944" s="2">
        <v>4</v>
      </c>
      <c r="AN944" s="3">
        <v>58.365758754863819</v>
      </c>
    </row>
    <row r="945" spans="22:40" x14ac:dyDescent="0.25">
      <c r="V945" s="21" t="s">
        <v>8843</v>
      </c>
      <c r="W945" s="25">
        <v>1</v>
      </c>
      <c r="AM945" s="2">
        <v>4.2</v>
      </c>
      <c r="AN945" s="3">
        <v>61.065088757396445</v>
      </c>
    </row>
    <row r="946" spans="22:40" x14ac:dyDescent="0.25">
      <c r="V946" s="21" t="s">
        <v>1117</v>
      </c>
      <c r="W946" s="25">
        <v>1</v>
      </c>
      <c r="AM946" s="2">
        <v>4.3</v>
      </c>
      <c r="AN946" s="3">
        <v>65.514103730664246</v>
      </c>
    </row>
    <row r="947" spans="22:40" x14ac:dyDescent="0.25">
      <c r="V947" s="21" t="s">
        <v>11776</v>
      </c>
      <c r="W947" s="25">
        <v>1</v>
      </c>
      <c r="AM947" s="2">
        <v>4.2</v>
      </c>
      <c r="AN947" s="3">
        <v>25.015626953369168</v>
      </c>
    </row>
    <row r="948" spans="22:40" ht="24.75" x14ac:dyDescent="0.25">
      <c r="V948" s="21" t="s">
        <v>11094</v>
      </c>
      <c r="W948" s="25">
        <v>1</v>
      </c>
      <c r="AM948" s="2">
        <v>4.2</v>
      </c>
      <c r="AN948" s="3">
        <v>80.053368912608406</v>
      </c>
    </row>
    <row r="949" spans="22:40" x14ac:dyDescent="0.25">
      <c r="V949" s="21" t="s">
        <v>8793</v>
      </c>
      <c r="W949" s="25">
        <v>1</v>
      </c>
      <c r="AM949" s="2">
        <v>4.0999999999999996</v>
      </c>
      <c r="AN949" s="3">
        <v>74.716477651767846</v>
      </c>
    </row>
    <row r="950" spans="22:40" x14ac:dyDescent="0.25">
      <c r="V950" s="21" t="s">
        <v>8198</v>
      </c>
      <c r="W950" s="25">
        <v>1</v>
      </c>
      <c r="AM950" s="2">
        <v>4.3</v>
      </c>
      <c r="AN950" s="3">
        <v>53.351117039013005</v>
      </c>
    </row>
    <row r="951" spans="22:40" x14ac:dyDescent="0.25">
      <c r="V951" s="21" t="s">
        <v>12994</v>
      </c>
      <c r="W951" s="25">
        <v>1</v>
      </c>
      <c r="AM951" s="2">
        <v>4.3</v>
      </c>
      <c r="AN951" s="3">
        <v>46.189376443418013</v>
      </c>
    </row>
    <row r="952" spans="22:40" x14ac:dyDescent="0.25">
      <c r="V952" s="21" t="s">
        <v>8017</v>
      </c>
      <c r="W952" s="25">
        <v>1</v>
      </c>
      <c r="AM952" s="2">
        <v>4.2</v>
      </c>
      <c r="AN952" s="3">
        <v>0</v>
      </c>
    </row>
    <row r="953" spans="22:40" x14ac:dyDescent="0.25">
      <c r="V953" s="21" t="s">
        <v>9315</v>
      </c>
      <c r="W953" s="25">
        <v>1</v>
      </c>
      <c r="AM953" s="2">
        <v>4.5</v>
      </c>
      <c r="AN953" s="3">
        <v>49.924812030075188</v>
      </c>
    </row>
    <row r="954" spans="22:40" ht="24.75" x14ac:dyDescent="0.25">
      <c r="V954" s="21" t="s">
        <v>8242</v>
      </c>
      <c r="W954" s="25">
        <v>1</v>
      </c>
      <c r="AM954" s="2">
        <v>4.4000000000000004</v>
      </c>
      <c r="AN954" s="3">
        <v>0</v>
      </c>
    </row>
    <row r="955" spans="22:40" x14ac:dyDescent="0.25">
      <c r="V955" s="21" t="s">
        <v>9009</v>
      </c>
      <c r="W955" s="25">
        <v>1</v>
      </c>
      <c r="AM955" s="2">
        <v>4.2</v>
      </c>
      <c r="AN955" s="3">
        <v>44.001760070402817</v>
      </c>
    </row>
    <row r="956" spans="22:40" ht="24.75" x14ac:dyDescent="0.25">
      <c r="V956" s="21" t="s">
        <v>5132</v>
      </c>
      <c r="W956" s="25">
        <v>1</v>
      </c>
      <c r="AM956" s="2">
        <v>4.0999999999999996</v>
      </c>
      <c r="AN956" s="3">
        <v>75.52320291173794</v>
      </c>
    </row>
    <row r="957" spans="22:40" ht="24.75" x14ac:dyDescent="0.25">
      <c r="V957" s="21" t="s">
        <v>9253</v>
      </c>
      <c r="W957" s="25">
        <v>1</v>
      </c>
      <c r="AM957" s="2">
        <v>4.3</v>
      </c>
      <c r="AN957" s="3">
        <v>24.222222222222221</v>
      </c>
    </row>
    <row r="958" spans="22:40" ht="24.75" x14ac:dyDescent="0.25">
      <c r="V958" s="21" t="s">
        <v>5422</v>
      </c>
      <c r="W958" s="25">
        <v>1</v>
      </c>
      <c r="AM958" s="2">
        <v>4.4000000000000004</v>
      </c>
      <c r="AN958" s="3">
        <v>37.509377344336087</v>
      </c>
    </row>
    <row r="959" spans="22:40" ht="24.75" x14ac:dyDescent="0.25">
      <c r="V959" s="21" t="s">
        <v>8772</v>
      </c>
      <c r="W959" s="25">
        <v>1</v>
      </c>
      <c r="AM959" s="2">
        <v>4.0999999999999996</v>
      </c>
      <c r="AN959" s="3">
        <v>41.736227045075125</v>
      </c>
    </row>
    <row r="960" spans="22:40" x14ac:dyDescent="0.25">
      <c r="V960" s="21" t="s">
        <v>9632</v>
      </c>
      <c r="W960" s="25">
        <v>1</v>
      </c>
      <c r="AM960" s="2">
        <v>3.6</v>
      </c>
      <c r="AN960" s="3">
        <v>15.788722341184869</v>
      </c>
    </row>
    <row r="961" spans="22:40" ht="24.75" x14ac:dyDescent="0.25">
      <c r="V961" s="21" t="s">
        <v>9121</v>
      </c>
      <c r="W961" s="25">
        <v>1</v>
      </c>
      <c r="AM961" s="2">
        <v>4</v>
      </c>
      <c r="AN961" s="3">
        <v>41.701417848206837</v>
      </c>
    </row>
    <row r="962" spans="22:40" x14ac:dyDescent="0.25">
      <c r="V962" s="21" t="s">
        <v>12604</v>
      </c>
      <c r="W962" s="25">
        <v>1</v>
      </c>
      <c r="AM962" s="2">
        <v>4</v>
      </c>
      <c r="AN962" s="3">
        <v>47.815938646215407</v>
      </c>
    </row>
    <row r="963" spans="22:40" x14ac:dyDescent="0.25">
      <c r="V963" s="21" t="s">
        <v>11084</v>
      </c>
      <c r="W963" s="25">
        <v>1</v>
      </c>
      <c r="AM963" s="2">
        <v>4.4000000000000004</v>
      </c>
      <c r="AN963" s="3">
        <v>59.19899874843555</v>
      </c>
    </row>
    <row r="964" spans="22:40" x14ac:dyDescent="0.25">
      <c r="V964" s="21" t="s">
        <v>11205</v>
      </c>
      <c r="W964" s="25">
        <v>1</v>
      </c>
      <c r="AM964" s="2">
        <v>3.9</v>
      </c>
      <c r="AN964" s="3">
        <v>87.987987987987992</v>
      </c>
    </row>
    <row r="965" spans="22:40" ht="24.75" x14ac:dyDescent="0.25">
      <c r="V965" s="21" t="s">
        <v>9580</v>
      </c>
      <c r="W965" s="25">
        <v>1</v>
      </c>
      <c r="AM965" s="2">
        <v>4.3</v>
      </c>
      <c r="AN965" s="3">
        <v>34.234234234234236</v>
      </c>
    </row>
    <row r="966" spans="22:40" x14ac:dyDescent="0.25">
      <c r="V966" s="21" t="s">
        <v>9519</v>
      </c>
      <c r="W966" s="25">
        <v>1</v>
      </c>
      <c r="AM966" s="2">
        <v>4.5999999999999996</v>
      </c>
      <c r="AN966" s="3">
        <v>31.088082901554404</v>
      </c>
    </row>
    <row r="967" spans="22:40" x14ac:dyDescent="0.25">
      <c r="V967" s="21" t="s">
        <v>10992</v>
      </c>
      <c r="W967" s="25">
        <v>1</v>
      </c>
      <c r="AM967" s="2">
        <v>4.4000000000000004</v>
      </c>
      <c r="AN967" s="3">
        <v>0</v>
      </c>
    </row>
    <row r="968" spans="22:40" ht="24.75" x14ac:dyDescent="0.25">
      <c r="V968" s="21" t="s">
        <v>12752</v>
      </c>
      <c r="W968" s="25">
        <v>1</v>
      </c>
      <c r="AM968" s="2">
        <v>4.5</v>
      </c>
      <c r="AN968" s="3">
        <v>17.370892018779344</v>
      </c>
    </row>
    <row r="969" spans="22:40" x14ac:dyDescent="0.25">
      <c r="V969" s="21" t="s">
        <v>8803</v>
      </c>
      <c r="W969" s="25">
        <v>1</v>
      </c>
      <c r="AM969" s="2">
        <v>3.9</v>
      </c>
      <c r="AN969" s="3">
        <v>16.616837136113297</v>
      </c>
    </row>
    <row r="970" spans="22:40" ht="24.75" x14ac:dyDescent="0.25">
      <c r="V970" s="21" t="s">
        <v>10510</v>
      </c>
      <c r="W970" s="25">
        <v>1</v>
      </c>
      <c r="AM970" s="2">
        <v>4.0999999999999996</v>
      </c>
      <c r="AN970" s="3">
        <v>62.374821173104436</v>
      </c>
    </row>
    <row r="971" spans="22:40" x14ac:dyDescent="0.25">
      <c r="V971" s="21" t="s">
        <v>10205</v>
      </c>
      <c r="W971" s="25">
        <v>1</v>
      </c>
      <c r="AM971" s="2">
        <v>4.3</v>
      </c>
      <c r="AN971" s="3">
        <v>33.644548182727576</v>
      </c>
    </row>
    <row r="972" spans="22:40" ht="24.75" x14ac:dyDescent="0.25">
      <c r="V972" s="21" t="s">
        <v>11596</v>
      </c>
      <c r="W972" s="25">
        <v>1</v>
      </c>
      <c r="AM972" s="2">
        <v>4.5</v>
      </c>
      <c r="AN972" s="3">
        <v>14.009339559706472</v>
      </c>
    </row>
    <row r="973" spans="22:40" x14ac:dyDescent="0.25">
      <c r="V973" s="21" t="s">
        <v>12502</v>
      </c>
      <c r="W973" s="25">
        <v>1</v>
      </c>
      <c r="AM973" s="2">
        <v>4.5</v>
      </c>
      <c r="AN973" s="3">
        <v>0</v>
      </c>
    </row>
    <row r="974" spans="22:40" ht="24.75" x14ac:dyDescent="0.25">
      <c r="V974" s="21" t="s">
        <v>6188</v>
      </c>
      <c r="W974" s="25">
        <v>1</v>
      </c>
      <c r="AM974" s="2">
        <v>3.6</v>
      </c>
      <c r="AN974" s="3">
        <v>51.443269505573021</v>
      </c>
    </row>
    <row r="975" spans="22:40" x14ac:dyDescent="0.25">
      <c r="V975" s="21" t="s">
        <v>8626</v>
      </c>
      <c r="W975" s="25">
        <v>1</v>
      </c>
      <c r="AM975" s="2">
        <v>4.0999999999999996</v>
      </c>
      <c r="AN975" s="3">
        <v>69.346666666666664</v>
      </c>
    </row>
    <row r="976" spans="22:40" ht="24.75" x14ac:dyDescent="0.25">
      <c r="V976" s="21" t="s">
        <v>11656</v>
      </c>
      <c r="W976" s="25">
        <v>1</v>
      </c>
      <c r="AM976" s="2">
        <v>4.3</v>
      </c>
      <c r="AN976" s="3">
        <v>68.714285714285722</v>
      </c>
    </row>
    <row r="977" spans="22:40" x14ac:dyDescent="0.25">
      <c r="V977" s="21" t="s">
        <v>8752</v>
      </c>
      <c r="W977" s="25">
        <v>1</v>
      </c>
      <c r="AM977" s="2">
        <v>3.8</v>
      </c>
      <c r="AN977" s="3">
        <v>0</v>
      </c>
    </row>
    <row r="978" spans="22:40" ht="24.75" x14ac:dyDescent="0.25">
      <c r="V978" s="21" t="s">
        <v>11355</v>
      </c>
      <c r="W978" s="25">
        <v>1</v>
      </c>
      <c r="AM978" s="2">
        <v>4.5999999999999996</v>
      </c>
      <c r="AN978" s="3">
        <v>28.948130213953</v>
      </c>
    </row>
    <row r="979" spans="22:40" x14ac:dyDescent="0.25">
      <c r="V979" s="21" t="s">
        <v>9376</v>
      </c>
      <c r="W979" s="25">
        <v>1</v>
      </c>
      <c r="AM979" s="2">
        <v>4.0999999999999996</v>
      </c>
      <c r="AN979" s="3">
        <v>25.125628140703515</v>
      </c>
    </row>
    <row r="980" spans="22:40" ht="24.75" x14ac:dyDescent="0.25">
      <c r="V980" s="21" t="s">
        <v>12864</v>
      </c>
      <c r="W980" s="25">
        <v>1</v>
      </c>
      <c r="AM980" s="2">
        <v>4</v>
      </c>
      <c r="AN980" s="3">
        <v>79.579271421241657</v>
      </c>
    </row>
    <row r="981" spans="22:40" x14ac:dyDescent="0.25">
      <c r="V981" s="21" t="s">
        <v>10601</v>
      </c>
      <c r="W981" s="25">
        <v>1</v>
      </c>
      <c r="AM981" s="2">
        <v>4.5</v>
      </c>
      <c r="AN981" s="3">
        <v>61.179087875417125</v>
      </c>
    </row>
    <row r="982" spans="22:40" ht="24.75" x14ac:dyDescent="0.25">
      <c r="V982" s="21" t="s">
        <v>3236</v>
      </c>
      <c r="W982" s="25">
        <v>1</v>
      </c>
      <c r="AM982" s="2">
        <v>4.3</v>
      </c>
      <c r="AN982" s="3">
        <v>50.226244343891402</v>
      </c>
    </row>
    <row r="983" spans="22:40" ht="24.75" x14ac:dyDescent="0.25">
      <c r="V983" s="21" t="s">
        <v>8584</v>
      </c>
      <c r="W983" s="25">
        <v>1</v>
      </c>
      <c r="AM983" s="2">
        <v>4</v>
      </c>
      <c r="AN983" s="3">
        <v>78.52193995381063</v>
      </c>
    </row>
    <row r="984" spans="22:40" ht="24.75" x14ac:dyDescent="0.25">
      <c r="V984" s="21" t="s">
        <v>3704</v>
      </c>
      <c r="W984" s="25">
        <v>1</v>
      </c>
      <c r="AM984" s="2">
        <v>4.5</v>
      </c>
      <c r="AN984" s="3">
        <v>58.430717863105173</v>
      </c>
    </row>
    <row r="985" spans="22:40" x14ac:dyDescent="0.25">
      <c r="V985" s="21" t="s">
        <v>1398</v>
      </c>
      <c r="W985" s="25">
        <v>1</v>
      </c>
      <c r="AM985" s="2">
        <v>4</v>
      </c>
      <c r="AN985" s="3">
        <v>76.953907815631268</v>
      </c>
    </row>
    <row r="986" spans="22:40" ht="24.75" x14ac:dyDescent="0.25">
      <c r="V986" s="21" t="s">
        <v>3303</v>
      </c>
      <c r="W986" s="25">
        <v>1</v>
      </c>
      <c r="AM986" s="2">
        <v>4.5</v>
      </c>
      <c r="AN986" s="3">
        <v>0</v>
      </c>
    </row>
    <row r="987" spans="22:40" ht="24.75" x14ac:dyDescent="0.25">
      <c r="V987" s="21" t="s">
        <v>1087</v>
      </c>
      <c r="W987" s="25">
        <v>1</v>
      </c>
      <c r="AM987" s="2">
        <v>4.0999999999999996</v>
      </c>
      <c r="AN987" s="3">
        <v>60.06006006006006</v>
      </c>
    </row>
    <row r="988" spans="22:40" x14ac:dyDescent="0.25">
      <c r="V988" s="21" t="s">
        <v>2742</v>
      </c>
      <c r="W988" s="25">
        <v>1</v>
      </c>
      <c r="AM988" s="2">
        <v>4.3</v>
      </c>
      <c r="AN988" s="3">
        <v>14.428571428571429</v>
      </c>
    </row>
    <row r="989" spans="22:40" x14ac:dyDescent="0.25">
      <c r="V989" s="21" t="s">
        <v>1735</v>
      </c>
      <c r="W989" s="25">
        <v>1</v>
      </c>
      <c r="AM989" s="2">
        <v>4.0999999999999996</v>
      </c>
      <c r="AN989" s="3">
        <v>48</v>
      </c>
    </row>
    <row r="990" spans="22:40" ht="24.75" x14ac:dyDescent="0.25">
      <c r="V990" s="21" t="s">
        <v>4005</v>
      </c>
      <c r="W990" s="25">
        <v>1</v>
      </c>
      <c r="AM990" s="2">
        <v>4</v>
      </c>
      <c r="AN990" s="3">
        <v>73.382254836557706</v>
      </c>
    </row>
    <row r="991" spans="22:40" x14ac:dyDescent="0.25">
      <c r="V991" s="21" t="s">
        <v>2305</v>
      </c>
      <c r="W991" s="25">
        <v>1</v>
      </c>
      <c r="AM991" s="2">
        <v>4.0999999999999996</v>
      </c>
      <c r="AN991" s="3">
        <v>61.585835257890686</v>
      </c>
    </row>
    <row r="992" spans="22:40" ht="24.75" x14ac:dyDescent="0.25">
      <c r="V992" s="21" t="s">
        <v>5984</v>
      </c>
      <c r="W992" s="25">
        <v>1</v>
      </c>
      <c r="AM992" s="2">
        <v>4.0999999999999996</v>
      </c>
      <c r="AN992" s="3">
        <v>60.120240480961925</v>
      </c>
    </row>
    <row r="993" spans="22:40" x14ac:dyDescent="0.25">
      <c r="V993" s="21" t="s">
        <v>8112</v>
      </c>
      <c r="W993" s="25">
        <v>1</v>
      </c>
      <c r="AM993" s="2">
        <v>4.4000000000000004</v>
      </c>
      <c r="AN993" s="3">
        <v>46.88073394495413</v>
      </c>
    </row>
    <row r="994" spans="22:40" ht="24.75" x14ac:dyDescent="0.25">
      <c r="V994" s="21" t="s">
        <v>6082</v>
      </c>
      <c r="W994" s="25">
        <v>1</v>
      </c>
      <c r="AM994" s="2">
        <v>4</v>
      </c>
      <c r="AN994" s="3">
        <v>55.13784461152882</v>
      </c>
    </row>
    <row r="995" spans="22:40" ht="24.75" x14ac:dyDescent="0.25">
      <c r="V995" s="21" t="s">
        <v>1467</v>
      </c>
      <c r="W995" s="25">
        <v>1</v>
      </c>
      <c r="AM995" s="2">
        <v>4.0999999999999996</v>
      </c>
      <c r="AN995" s="3">
        <v>10</v>
      </c>
    </row>
    <row r="996" spans="22:40" x14ac:dyDescent="0.25">
      <c r="V996" s="21" t="s">
        <v>11968</v>
      </c>
      <c r="W996" s="25">
        <v>1</v>
      </c>
      <c r="AM996" s="2">
        <v>4.4000000000000004</v>
      </c>
      <c r="AN996" s="3">
        <v>55.027513756878442</v>
      </c>
    </row>
    <row r="997" spans="22:40" ht="24.75" x14ac:dyDescent="0.25">
      <c r="V997" s="21" t="s">
        <v>2090</v>
      </c>
      <c r="W997" s="25">
        <v>1</v>
      </c>
      <c r="AM997" s="2">
        <v>4.3</v>
      </c>
      <c r="AN997" s="3">
        <v>36.166666666666671</v>
      </c>
    </row>
    <row r="998" spans="22:40" x14ac:dyDescent="0.25">
      <c r="V998" s="21" t="s">
        <v>9725</v>
      </c>
      <c r="W998" s="25">
        <v>1</v>
      </c>
      <c r="AM998" s="2">
        <v>4.2</v>
      </c>
      <c r="AN998" s="3">
        <v>50.100200400801597</v>
      </c>
    </row>
    <row r="999" spans="22:40" ht="24.75" x14ac:dyDescent="0.25">
      <c r="V999" s="21" t="s">
        <v>2732</v>
      </c>
      <c r="W999" s="25">
        <v>1</v>
      </c>
      <c r="AM999" s="2">
        <v>3.6</v>
      </c>
      <c r="AN999" s="3">
        <v>0</v>
      </c>
    </row>
    <row r="1000" spans="22:40" ht="24.75" x14ac:dyDescent="0.25">
      <c r="V1000" s="21" t="s">
        <v>10480</v>
      </c>
      <c r="W1000" s="25">
        <v>1</v>
      </c>
      <c r="AM1000" s="2">
        <v>4.2</v>
      </c>
      <c r="AN1000" s="3">
        <v>55.57099194220617</v>
      </c>
    </row>
    <row r="1001" spans="22:40" ht="24.75" x14ac:dyDescent="0.25">
      <c r="V1001" s="21" t="s">
        <v>8474</v>
      </c>
      <c r="W1001" s="25">
        <v>1</v>
      </c>
      <c r="AM1001" s="2">
        <v>4.2</v>
      </c>
      <c r="AN1001" s="3">
        <v>69.949874686716797</v>
      </c>
    </row>
    <row r="1002" spans="22:40" x14ac:dyDescent="0.25">
      <c r="V1002" s="21" t="s">
        <v>11437</v>
      </c>
      <c r="W1002" s="25">
        <v>1</v>
      </c>
      <c r="AM1002" s="2">
        <v>3.9</v>
      </c>
      <c r="AN1002" s="3">
        <v>58.116232464929865</v>
      </c>
    </row>
    <row r="1003" spans="22:40" x14ac:dyDescent="0.25">
      <c r="V1003" s="21" t="s">
        <v>11786</v>
      </c>
      <c r="W1003" s="25">
        <v>1</v>
      </c>
      <c r="AM1003" s="2">
        <v>4.2</v>
      </c>
      <c r="AN1003" s="3">
        <v>26.684456304202804</v>
      </c>
    </row>
    <row r="1004" spans="22:40" x14ac:dyDescent="0.25">
      <c r="V1004" s="21" t="s">
        <v>11457</v>
      </c>
      <c r="W1004" s="25">
        <v>1</v>
      </c>
      <c r="AM1004" s="2">
        <v>4.5</v>
      </c>
      <c r="AN1004" s="3">
        <v>0</v>
      </c>
    </row>
    <row r="1005" spans="22:40" x14ac:dyDescent="0.25">
      <c r="V1005" s="21" t="s">
        <v>10780</v>
      </c>
      <c r="W1005" s="25">
        <v>1</v>
      </c>
      <c r="AM1005" s="2">
        <v>4.3</v>
      </c>
      <c r="AN1005" s="3">
        <v>56.587596456130321</v>
      </c>
    </row>
    <row r="1006" spans="22:40" x14ac:dyDescent="0.25">
      <c r="V1006" s="21" t="s">
        <v>6951</v>
      </c>
      <c r="W1006" s="25">
        <v>1</v>
      </c>
      <c r="AM1006" s="2">
        <v>4.2</v>
      </c>
      <c r="AN1006" s="3">
        <v>0</v>
      </c>
    </row>
    <row r="1007" spans="22:40" ht="24.75" x14ac:dyDescent="0.25">
      <c r="V1007" s="21" t="s">
        <v>1332</v>
      </c>
      <c r="W1007" s="25">
        <v>1</v>
      </c>
      <c r="AM1007" s="2">
        <v>4.0999999999999996</v>
      </c>
      <c r="AN1007" s="3">
        <v>0</v>
      </c>
    </row>
    <row r="1008" spans="22:40" ht="24.75" x14ac:dyDescent="0.25">
      <c r="V1008" s="21" t="s">
        <v>10003</v>
      </c>
      <c r="W1008" s="25">
        <v>1</v>
      </c>
      <c r="AM1008" s="2">
        <v>4.0999999999999996</v>
      </c>
      <c r="AN1008" s="3">
        <v>75.093867334167712</v>
      </c>
    </row>
    <row r="1009" spans="22:40" ht="24.75" x14ac:dyDescent="0.25">
      <c r="V1009" s="21" t="s">
        <v>1672</v>
      </c>
      <c r="W1009" s="25">
        <v>1</v>
      </c>
      <c r="AM1009" s="2">
        <v>4.5999999999999996</v>
      </c>
      <c r="AN1009" s="3">
        <v>55.013753438359593</v>
      </c>
    </row>
    <row r="1010" spans="22:40" ht="24.75" x14ac:dyDescent="0.25">
      <c r="V1010" s="21" t="s">
        <v>12110</v>
      </c>
      <c r="W1010" s="25">
        <v>1</v>
      </c>
      <c r="AM1010" s="2">
        <v>3.8</v>
      </c>
      <c r="AN1010" s="3">
        <v>13.257142857142856</v>
      </c>
    </row>
    <row r="1011" spans="22:40" x14ac:dyDescent="0.25">
      <c r="V1011" s="21" t="s">
        <v>1795</v>
      </c>
      <c r="W1011" s="25">
        <v>1</v>
      </c>
      <c r="AM1011" s="2">
        <v>4.3</v>
      </c>
      <c r="AN1011" s="3">
        <v>45.786885245901637</v>
      </c>
    </row>
    <row r="1012" spans="22:40" x14ac:dyDescent="0.25">
      <c r="V1012" s="21" t="s">
        <v>2887</v>
      </c>
      <c r="W1012" s="25">
        <v>1</v>
      </c>
      <c r="AM1012" s="2">
        <v>4.2</v>
      </c>
      <c r="AN1012" s="3">
        <v>74.980754426481909</v>
      </c>
    </row>
    <row r="1013" spans="22:40" x14ac:dyDescent="0.25">
      <c r="V1013" s="21" t="s">
        <v>2178</v>
      </c>
      <c r="W1013" s="25">
        <v>1</v>
      </c>
      <c r="AM1013" s="2">
        <v>4.2</v>
      </c>
      <c r="AN1013" s="3">
        <v>65.461538461538453</v>
      </c>
    </row>
    <row r="1014" spans="22:40" ht="24.75" x14ac:dyDescent="0.25">
      <c r="V1014" s="21" t="s">
        <v>12291</v>
      </c>
      <c r="W1014" s="25">
        <v>1</v>
      </c>
      <c r="AM1014" s="2">
        <v>4.4000000000000004</v>
      </c>
      <c r="AN1014" s="3">
        <v>5</v>
      </c>
    </row>
    <row r="1015" spans="22:40" x14ac:dyDescent="0.25">
      <c r="V1015" s="21" t="s">
        <v>779</v>
      </c>
      <c r="W1015" s="25">
        <v>1</v>
      </c>
      <c r="AM1015" s="2">
        <v>3.9</v>
      </c>
      <c r="AN1015" s="3">
        <v>64.331665475339534</v>
      </c>
    </row>
    <row r="1016" spans="22:40" ht="24.75" x14ac:dyDescent="0.25">
      <c r="V1016" s="21" t="s">
        <v>9499</v>
      </c>
      <c r="W1016" s="25">
        <v>1</v>
      </c>
      <c r="AM1016" s="2">
        <v>4</v>
      </c>
      <c r="AN1016" s="3">
        <v>37.807647353481386</v>
      </c>
    </row>
    <row r="1017" spans="22:40" ht="36.75" x14ac:dyDescent="0.25">
      <c r="V1017" s="21" t="s">
        <v>2099</v>
      </c>
      <c r="W1017" s="25">
        <v>1</v>
      </c>
      <c r="AM1017" s="2">
        <v>4.2</v>
      </c>
      <c r="AN1017" s="3">
        <v>65.903614457831324</v>
      </c>
    </row>
    <row r="1018" spans="22:40" x14ac:dyDescent="0.25">
      <c r="V1018" s="21" t="s">
        <v>6399</v>
      </c>
      <c r="W1018" s="25">
        <v>1</v>
      </c>
      <c r="AM1018" s="2">
        <v>3.7</v>
      </c>
      <c r="AN1018" s="3">
        <v>60.030015007503756</v>
      </c>
    </row>
    <row r="1019" spans="22:40" ht="24.75" x14ac:dyDescent="0.25">
      <c r="V1019" s="21" t="s">
        <v>4866</v>
      </c>
      <c r="W1019" s="25">
        <v>1</v>
      </c>
      <c r="AM1019" s="2">
        <v>4.5</v>
      </c>
      <c r="AN1019" s="3">
        <v>62.866123731961707</v>
      </c>
    </row>
    <row r="1020" spans="22:40" ht="24.75" x14ac:dyDescent="0.25">
      <c r="V1020" s="21" t="s">
        <v>11477</v>
      </c>
      <c r="W1020" s="25">
        <v>1</v>
      </c>
      <c r="AM1020" s="2">
        <v>4.5</v>
      </c>
      <c r="AN1020" s="3">
        <v>80.08008008008008</v>
      </c>
    </row>
    <row r="1021" spans="22:40" ht="24.75" x14ac:dyDescent="0.25">
      <c r="V1021" s="21" t="s">
        <v>4819</v>
      </c>
      <c r="W1021" s="25">
        <v>1</v>
      </c>
      <c r="AM1021" s="2">
        <v>3.6</v>
      </c>
      <c r="AN1021" s="3">
        <v>66.375</v>
      </c>
    </row>
    <row r="1022" spans="22:40" ht="24.75" x14ac:dyDescent="0.25">
      <c r="V1022" s="21" t="s">
        <v>2356</v>
      </c>
      <c r="W1022" s="25">
        <v>1</v>
      </c>
      <c r="AM1022" s="2">
        <v>4.3</v>
      </c>
      <c r="AN1022" s="3">
        <v>70.170170170170167</v>
      </c>
    </row>
    <row r="1023" spans="22:40" ht="24.75" x14ac:dyDescent="0.25">
      <c r="V1023" s="21" t="s">
        <v>5914</v>
      </c>
      <c r="W1023" s="25">
        <v>1</v>
      </c>
      <c r="AM1023" s="2">
        <v>4.0999999999999996</v>
      </c>
      <c r="AN1023" s="3">
        <v>50.016672224074689</v>
      </c>
    </row>
    <row r="1024" spans="22:40" x14ac:dyDescent="0.25">
      <c r="V1024" s="21" t="s">
        <v>2383</v>
      </c>
      <c r="W1024" s="25">
        <v>1</v>
      </c>
      <c r="AM1024" s="2">
        <v>3.9</v>
      </c>
      <c r="AN1024" s="3">
        <v>47.871485943775099</v>
      </c>
    </row>
    <row r="1025" spans="22:40" ht="24.75" x14ac:dyDescent="0.25">
      <c r="V1025" s="21" t="s">
        <v>5658</v>
      </c>
      <c r="W1025" s="25">
        <v>1</v>
      </c>
      <c r="AM1025" s="2">
        <v>3.6</v>
      </c>
      <c r="AN1025" s="3">
        <v>29.262536873156343</v>
      </c>
    </row>
    <row r="1026" spans="22:40" x14ac:dyDescent="0.25">
      <c r="V1026" s="21" t="s">
        <v>5005</v>
      </c>
      <c r="W1026" s="25">
        <v>1</v>
      </c>
      <c r="AM1026" s="2">
        <v>4</v>
      </c>
      <c r="AN1026" s="3">
        <v>40.050000000000004</v>
      </c>
    </row>
    <row r="1027" spans="22:40" ht="24.75" x14ac:dyDescent="0.25">
      <c r="V1027" s="21" t="s">
        <v>7153</v>
      </c>
      <c r="W1027" s="25">
        <v>1</v>
      </c>
      <c r="AM1027" s="2">
        <v>4.0999999999999996</v>
      </c>
      <c r="AN1027" s="3">
        <v>54.454454454454456</v>
      </c>
    </row>
    <row r="1028" spans="22:40" ht="24.75" x14ac:dyDescent="0.25">
      <c r="V1028" s="21" t="s">
        <v>5101</v>
      </c>
      <c r="W1028" s="25">
        <v>1</v>
      </c>
      <c r="AM1028" s="2">
        <v>3.7</v>
      </c>
      <c r="AN1028" s="3">
        <v>90.045022511255624</v>
      </c>
    </row>
    <row r="1029" spans="22:40" x14ac:dyDescent="0.25">
      <c r="V1029" s="21" t="s">
        <v>3467</v>
      </c>
      <c r="W1029" s="25">
        <v>1</v>
      </c>
      <c r="AM1029" s="2">
        <v>3.9</v>
      </c>
      <c r="AN1029" s="3">
        <v>41.282565130260522</v>
      </c>
    </row>
    <row r="1030" spans="22:40" ht="24.75" x14ac:dyDescent="0.25">
      <c r="V1030" s="21" t="s">
        <v>11345</v>
      </c>
      <c r="W1030" s="25">
        <v>1</v>
      </c>
      <c r="AM1030" s="2">
        <v>4.0999999999999996</v>
      </c>
      <c r="AN1030" s="3">
        <v>59.797979797979792</v>
      </c>
    </row>
    <row r="1031" spans="22:40" x14ac:dyDescent="0.25">
      <c r="V1031" s="21" t="s">
        <v>3117</v>
      </c>
      <c r="W1031" s="25">
        <v>1</v>
      </c>
      <c r="AM1031" s="2">
        <v>3.9</v>
      </c>
      <c r="AN1031" s="3">
        <v>39.839357429718874</v>
      </c>
    </row>
    <row r="1032" spans="22:40" ht="24.75" x14ac:dyDescent="0.25">
      <c r="V1032" s="21" t="s">
        <v>7942</v>
      </c>
      <c r="W1032" s="25">
        <v>1</v>
      </c>
      <c r="AM1032" s="2">
        <v>3.9</v>
      </c>
      <c r="AN1032" s="3">
        <v>9.6836668818592635</v>
      </c>
    </row>
    <row r="1033" spans="22:40" x14ac:dyDescent="0.25">
      <c r="V1033" s="21" t="s">
        <v>4815</v>
      </c>
      <c r="W1033" s="25">
        <v>1</v>
      </c>
      <c r="AM1033" s="2">
        <v>3.9</v>
      </c>
      <c r="AN1033" s="3">
        <v>48.166089965397923</v>
      </c>
    </row>
    <row r="1034" spans="22:40" ht="24.75" x14ac:dyDescent="0.25">
      <c r="V1034" s="21" t="s">
        <v>5243</v>
      </c>
      <c r="W1034" s="25">
        <v>1</v>
      </c>
      <c r="AM1034" s="2">
        <v>3.8</v>
      </c>
      <c r="AN1034" s="3">
        <v>46.789852803006575</v>
      </c>
    </row>
    <row r="1035" spans="22:40" x14ac:dyDescent="0.25">
      <c r="V1035" s="21" t="s">
        <v>7620</v>
      </c>
      <c r="W1035" s="25">
        <v>1</v>
      </c>
      <c r="AM1035" s="2">
        <v>3.8</v>
      </c>
      <c r="AN1035" s="3">
        <v>22.45353159851301</v>
      </c>
    </row>
    <row r="1036" spans="22:40" ht="24.75" x14ac:dyDescent="0.25">
      <c r="V1036" s="21" t="s">
        <v>7296</v>
      </c>
      <c r="W1036" s="25">
        <v>1</v>
      </c>
      <c r="AM1036" s="2">
        <v>4.0999999999999996</v>
      </c>
      <c r="AN1036" s="3">
        <v>50.050050050050054</v>
      </c>
    </row>
    <row r="1037" spans="22:40" x14ac:dyDescent="0.25">
      <c r="V1037" s="21" t="s">
        <v>5091</v>
      </c>
      <c r="W1037" s="25">
        <v>1</v>
      </c>
      <c r="AM1037" s="2">
        <v>4.0999999999999996</v>
      </c>
      <c r="AN1037" s="3">
        <v>11.272727272727273</v>
      </c>
    </row>
    <row r="1038" spans="22:40" x14ac:dyDescent="0.25">
      <c r="V1038" s="21" t="s">
        <v>10830</v>
      </c>
      <c r="W1038" s="25">
        <v>1</v>
      </c>
      <c r="AM1038" s="2">
        <v>3.3</v>
      </c>
      <c r="AN1038" s="3">
        <v>50.100200400801597</v>
      </c>
    </row>
    <row r="1039" spans="22:40" x14ac:dyDescent="0.25">
      <c r="V1039" s="21" t="s">
        <v>5079</v>
      </c>
      <c r="W1039" s="25">
        <v>1</v>
      </c>
      <c r="AM1039" s="2">
        <v>4.2</v>
      </c>
      <c r="AN1039" s="3">
        <v>55.357142857142861</v>
      </c>
    </row>
    <row r="1040" spans="22:40" x14ac:dyDescent="0.25">
      <c r="V1040" s="21" t="s">
        <v>6283</v>
      </c>
      <c r="W1040" s="25">
        <v>1</v>
      </c>
      <c r="AM1040" s="2">
        <v>4</v>
      </c>
      <c r="AN1040" s="3">
        <v>48.4</v>
      </c>
    </row>
    <row r="1041" spans="22:40" x14ac:dyDescent="0.25">
      <c r="V1041" s="21" t="s">
        <v>6262</v>
      </c>
      <c r="W1041" s="25">
        <v>1</v>
      </c>
      <c r="AM1041" s="2">
        <v>4.3</v>
      </c>
      <c r="AN1041" s="3">
        <v>41.841680129240707</v>
      </c>
    </row>
    <row r="1042" spans="22:40" x14ac:dyDescent="0.25">
      <c r="V1042" s="21" t="s">
        <v>7540</v>
      </c>
      <c r="W1042" s="25">
        <v>1</v>
      </c>
      <c r="AM1042" s="2">
        <v>4</v>
      </c>
      <c r="AN1042" s="3">
        <v>53.218087006214731</v>
      </c>
    </row>
    <row r="1043" spans="22:40" x14ac:dyDescent="0.25">
      <c r="V1043" s="21" t="s">
        <v>3716</v>
      </c>
      <c r="W1043" s="25">
        <v>1</v>
      </c>
      <c r="AM1043" s="2">
        <v>4.5</v>
      </c>
      <c r="AN1043" s="3">
        <v>45.742904841402336</v>
      </c>
    </row>
    <row r="1044" spans="22:40" x14ac:dyDescent="0.25">
      <c r="V1044" s="21" t="s">
        <v>5924</v>
      </c>
      <c r="W1044" s="25">
        <v>1</v>
      </c>
      <c r="AM1044" s="2">
        <v>4.0999999999999996</v>
      </c>
      <c r="AN1044" s="3">
        <v>55.874363327674025</v>
      </c>
    </row>
    <row r="1045" spans="22:40" x14ac:dyDescent="0.25">
      <c r="V1045" s="21" t="s">
        <v>5233</v>
      </c>
      <c r="W1045" s="25">
        <v>1</v>
      </c>
      <c r="AM1045" s="2">
        <v>4</v>
      </c>
      <c r="AN1045" s="3">
        <v>40.050000000000004</v>
      </c>
    </row>
    <row r="1046" spans="22:40" x14ac:dyDescent="0.25">
      <c r="V1046" s="21" t="s">
        <v>6961</v>
      </c>
      <c r="W1046" s="25">
        <v>1</v>
      </c>
      <c r="AM1046" s="2">
        <v>4.2</v>
      </c>
      <c r="AN1046" s="3">
        <v>58.182509505703415</v>
      </c>
    </row>
    <row r="1047" spans="22:40" x14ac:dyDescent="0.25">
      <c r="V1047" s="21" t="s">
        <v>8495</v>
      </c>
      <c r="W1047" s="25">
        <v>1</v>
      </c>
      <c r="AM1047" s="2">
        <v>3.8</v>
      </c>
      <c r="AN1047" s="3">
        <v>62.885714285714286</v>
      </c>
    </row>
    <row r="1048" spans="22:40" ht="24.75" x14ac:dyDescent="0.25">
      <c r="V1048" s="21" t="s">
        <v>1343</v>
      </c>
      <c r="W1048" s="25">
        <v>1</v>
      </c>
      <c r="AM1048" s="2">
        <v>4.2</v>
      </c>
      <c r="AN1048" s="3">
        <v>23.694267515923567</v>
      </c>
    </row>
    <row r="1049" spans="22:40" ht="24.75" x14ac:dyDescent="0.25">
      <c r="V1049" s="21" t="s">
        <v>844</v>
      </c>
      <c r="W1049" s="25">
        <v>1</v>
      </c>
      <c r="AM1049" s="2">
        <v>4.2</v>
      </c>
      <c r="AN1049" s="3">
        <v>37.725856697819317</v>
      </c>
    </row>
    <row r="1050" spans="22:40" x14ac:dyDescent="0.25">
      <c r="V1050" s="21" t="s">
        <v>5797</v>
      </c>
      <c r="W1050" s="25">
        <v>1</v>
      </c>
      <c r="AM1050" s="2">
        <v>3.6</v>
      </c>
      <c r="AN1050" s="3">
        <v>45.1</v>
      </c>
    </row>
    <row r="1051" spans="22:40" ht="24.75" x14ac:dyDescent="0.25">
      <c r="V1051" s="21" t="s">
        <v>12462</v>
      </c>
      <c r="W1051" s="25">
        <v>1</v>
      </c>
      <c r="AM1051" s="2">
        <v>3.8</v>
      </c>
      <c r="AN1051" s="3">
        <v>50.05</v>
      </c>
    </row>
    <row r="1052" spans="22:40" ht="24.75" x14ac:dyDescent="0.25">
      <c r="V1052" s="21" t="s">
        <v>10851</v>
      </c>
      <c r="W1052" s="25">
        <v>1</v>
      </c>
      <c r="AM1052" s="2">
        <v>4.0999999999999996</v>
      </c>
      <c r="AN1052" s="3">
        <v>80.090045022511262</v>
      </c>
    </row>
    <row r="1053" spans="22:40" x14ac:dyDescent="0.25">
      <c r="V1053" s="21" t="s">
        <v>5839</v>
      </c>
      <c r="W1053" s="25">
        <v>1</v>
      </c>
      <c r="AM1053" s="2">
        <v>4.0999999999999996</v>
      </c>
      <c r="AN1053" s="3">
        <v>25.138888888888889</v>
      </c>
    </row>
    <row r="1054" spans="22:40" ht="24.75" x14ac:dyDescent="0.25">
      <c r="V1054" s="21" t="s">
        <v>6556</v>
      </c>
      <c r="W1054" s="25">
        <v>1</v>
      </c>
      <c r="AM1054" s="2">
        <v>4.0999999999999996</v>
      </c>
      <c r="AN1054" s="3">
        <v>56.175548589341695</v>
      </c>
    </row>
    <row r="1055" spans="22:40" x14ac:dyDescent="0.25">
      <c r="V1055" s="21" t="s">
        <v>2331</v>
      </c>
      <c r="W1055" s="25">
        <v>1</v>
      </c>
      <c r="AM1055" s="2">
        <v>4.0999999999999996</v>
      </c>
      <c r="AN1055" s="3">
        <v>41.069958847736629</v>
      </c>
    </row>
    <row r="1056" spans="22:40" x14ac:dyDescent="0.25">
      <c r="V1056" s="21" t="s">
        <v>12573</v>
      </c>
      <c r="W1056" s="25">
        <v>1</v>
      </c>
      <c r="AM1056" s="2">
        <v>4.2</v>
      </c>
      <c r="AN1056" s="3">
        <v>54.729559748427668</v>
      </c>
    </row>
    <row r="1057" spans="22:40" x14ac:dyDescent="0.25">
      <c r="V1057" s="21" t="s">
        <v>1012</v>
      </c>
      <c r="W1057" s="25">
        <v>1</v>
      </c>
      <c r="AM1057" s="2">
        <v>4</v>
      </c>
      <c r="AN1057" s="3">
        <v>64.86486486486487</v>
      </c>
    </row>
    <row r="1058" spans="22:40" x14ac:dyDescent="0.25">
      <c r="V1058" s="21" t="s">
        <v>5828</v>
      </c>
      <c r="W1058" s="25">
        <v>1</v>
      </c>
      <c r="AM1058" s="2">
        <v>4.3</v>
      </c>
      <c r="AN1058" s="3">
        <v>7.5071633237822342</v>
      </c>
    </row>
    <row r="1059" spans="22:40" x14ac:dyDescent="0.25">
      <c r="V1059" s="21" t="s">
        <v>2025</v>
      </c>
      <c r="W1059" s="25">
        <v>1</v>
      </c>
      <c r="AM1059" s="2">
        <v>4.2</v>
      </c>
      <c r="AN1059" s="3">
        <v>44.478764478764475</v>
      </c>
    </row>
    <row r="1060" spans="22:40" ht="24.75" x14ac:dyDescent="0.25">
      <c r="V1060" s="21" t="s">
        <v>6471</v>
      </c>
      <c r="W1060" s="25">
        <v>1</v>
      </c>
      <c r="AM1060" s="2">
        <v>4.2</v>
      </c>
      <c r="AN1060" s="3">
        <v>54.769846564376245</v>
      </c>
    </row>
    <row r="1061" spans="22:40" x14ac:dyDescent="0.25">
      <c r="V1061" s="21" t="s">
        <v>1617</v>
      </c>
      <c r="W1061" s="25">
        <v>1</v>
      </c>
      <c r="AM1061" s="2">
        <v>3.7</v>
      </c>
      <c r="AN1061" s="3">
        <v>47.637540453074436</v>
      </c>
    </row>
    <row r="1062" spans="22:40" ht="24.75" x14ac:dyDescent="0.25">
      <c r="V1062" s="21" t="s">
        <v>1403</v>
      </c>
      <c r="W1062" s="25">
        <v>1</v>
      </c>
      <c r="AM1062" s="2">
        <v>4.0999999999999996</v>
      </c>
      <c r="AN1062" s="3">
        <v>60.62</v>
      </c>
    </row>
    <row r="1063" spans="22:40" ht="24.75" x14ac:dyDescent="0.25">
      <c r="V1063" s="21" t="s">
        <v>1940</v>
      </c>
      <c r="W1063" s="25">
        <v>1</v>
      </c>
      <c r="AM1063" s="2">
        <v>4.4000000000000004</v>
      </c>
      <c r="AN1063" s="3">
        <v>12.094395280235988</v>
      </c>
    </row>
    <row r="1064" spans="22:40" ht="24.75" x14ac:dyDescent="0.25">
      <c r="V1064" s="21" t="s">
        <v>1492</v>
      </c>
      <c r="W1064" s="25">
        <v>1</v>
      </c>
      <c r="AM1064" s="2">
        <v>3.8</v>
      </c>
      <c r="AN1064" s="3">
        <v>36.653992395437264</v>
      </c>
    </row>
    <row r="1065" spans="22:40" x14ac:dyDescent="0.25">
      <c r="V1065" s="21" t="s">
        <v>1183</v>
      </c>
      <c r="W1065" s="25">
        <v>1</v>
      </c>
      <c r="AM1065" s="2">
        <v>4</v>
      </c>
      <c r="AN1065" s="3">
        <v>20.676512625059551</v>
      </c>
    </row>
    <row r="1066" spans="22:40" ht="24.75" x14ac:dyDescent="0.25">
      <c r="V1066" s="21" t="s">
        <v>4786</v>
      </c>
      <c r="W1066" s="25">
        <v>1</v>
      </c>
      <c r="AM1066" s="2">
        <v>4.2</v>
      </c>
      <c r="AN1066" s="3">
        <v>39.017941454202074</v>
      </c>
    </row>
    <row r="1067" spans="22:40" ht="24.75" x14ac:dyDescent="0.25">
      <c r="V1067" s="21" t="s">
        <v>4323</v>
      </c>
      <c r="W1067" s="25">
        <v>1</v>
      </c>
      <c r="AM1067" s="2">
        <v>3.8</v>
      </c>
      <c r="AN1067" s="3">
        <v>49.958275382475662</v>
      </c>
    </row>
    <row r="1068" spans="22:40" x14ac:dyDescent="0.25">
      <c r="V1068" s="21" t="s">
        <v>3150</v>
      </c>
      <c r="W1068" s="25">
        <v>1</v>
      </c>
      <c r="AM1068" s="2">
        <v>4.2</v>
      </c>
      <c r="AN1068" s="3">
        <v>25.838728663919952</v>
      </c>
    </row>
    <row r="1069" spans="22:40" ht="24.75" x14ac:dyDescent="0.25">
      <c r="V1069" s="21" t="s">
        <v>3887</v>
      </c>
      <c r="W1069" s="25">
        <v>1</v>
      </c>
      <c r="AM1069" s="2">
        <v>4</v>
      </c>
      <c r="AN1069" s="3">
        <v>33.658104517271923</v>
      </c>
    </row>
    <row r="1070" spans="22:40" x14ac:dyDescent="0.25">
      <c r="V1070" s="21" t="s">
        <v>12321</v>
      </c>
      <c r="W1070" s="25">
        <v>1</v>
      </c>
      <c r="AM1070" s="2">
        <v>3.9</v>
      </c>
      <c r="AN1070" s="3">
        <v>39.620362381363243</v>
      </c>
    </row>
    <row r="1071" spans="22:40" ht="24.75" x14ac:dyDescent="0.25">
      <c r="V1071" s="21" t="s">
        <v>4890</v>
      </c>
      <c r="W1071" s="25">
        <v>1</v>
      </c>
      <c r="AM1071" s="2">
        <v>4.3</v>
      </c>
      <c r="AN1071" s="3">
        <v>62.062062062062061</v>
      </c>
    </row>
    <row r="1072" spans="22:40" ht="24.75" x14ac:dyDescent="0.25">
      <c r="V1072" s="21" t="s">
        <v>10490</v>
      </c>
      <c r="W1072" s="25">
        <v>1</v>
      </c>
      <c r="AM1072" s="2">
        <v>3.8</v>
      </c>
      <c r="AN1072" s="3">
        <v>54.208333333333336</v>
      </c>
    </row>
    <row r="1073" spans="22:40" ht="24.75" x14ac:dyDescent="0.25">
      <c r="V1073" s="21" t="s">
        <v>5202</v>
      </c>
      <c r="W1073" s="25">
        <v>1</v>
      </c>
      <c r="AM1073" s="2">
        <v>4</v>
      </c>
      <c r="AN1073" s="3">
        <v>42.340261739799843</v>
      </c>
    </row>
    <row r="1074" spans="22:40" x14ac:dyDescent="0.25">
      <c r="V1074" s="21" t="s">
        <v>6972</v>
      </c>
      <c r="W1074" s="25">
        <v>1</v>
      </c>
      <c r="AM1074" s="2">
        <v>4.2</v>
      </c>
      <c r="AN1074" s="3">
        <v>0</v>
      </c>
    </row>
    <row r="1075" spans="22:40" ht="24.75" x14ac:dyDescent="0.25">
      <c r="V1075" s="21" t="s">
        <v>5504</v>
      </c>
      <c r="W1075" s="25">
        <v>1</v>
      </c>
      <c r="AM1075" s="2">
        <v>4.2</v>
      </c>
      <c r="AN1075" s="3">
        <v>49.633027522935777</v>
      </c>
    </row>
    <row r="1076" spans="22:40" x14ac:dyDescent="0.25">
      <c r="V1076" s="21" t="s">
        <v>5572</v>
      </c>
      <c r="W1076" s="25">
        <v>1</v>
      </c>
      <c r="AM1076" s="2">
        <v>3.6</v>
      </c>
      <c r="AN1076" s="3">
        <v>55.05</v>
      </c>
    </row>
    <row r="1077" spans="22:40" x14ac:dyDescent="0.25">
      <c r="V1077" s="21" t="s">
        <v>804</v>
      </c>
      <c r="W1077" s="25">
        <v>1</v>
      </c>
      <c r="AM1077" s="2">
        <v>4.3</v>
      </c>
      <c r="AN1077" s="3">
        <v>14.498381877022654</v>
      </c>
    </row>
    <row r="1078" spans="22:40" ht="24.75" x14ac:dyDescent="0.25">
      <c r="V1078" s="21" t="s">
        <v>6680</v>
      </c>
      <c r="W1078" s="25">
        <v>1</v>
      </c>
      <c r="AM1078" s="2">
        <v>4</v>
      </c>
      <c r="AN1078" s="3">
        <v>45.022511255627812</v>
      </c>
    </row>
    <row r="1079" spans="22:40" ht="24.75" x14ac:dyDescent="0.25">
      <c r="V1079" s="21" t="s">
        <v>4923</v>
      </c>
      <c r="W1079" s="25">
        <v>1</v>
      </c>
      <c r="AM1079" s="2">
        <v>4.2</v>
      </c>
      <c r="AN1079" s="3">
        <v>11.428571428571429</v>
      </c>
    </row>
    <row r="1080" spans="22:40" ht="24.75" x14ac:dyDescent="0.25">
      <c r="V1080" s="21" t="s">
        <v>7669</v>
      </c>
      <c r="W1080" s="25">
        <v>1</v>
      </c>
      <c r="AM1080" s="2">
        <v>4.0999999999999996</v>
      </c>
      <c r="AN1080" s="3">
        <v>58.74918140144073</v>
      </c>
    </row>
    <row r="1081" spans="22:40" ht="24.75" x14ac:dyDescent="0.25">
      <c r="V1081" s="21" t="s">
        <v>5453</v>
      </c>
      <c r="W1081" s="25">
        <v>1</v>
      </c>
      <c r="AM1081" s="2">
        <v>4</v>
      </c>
      <c r="AN1081" s="3">
        <v>23.957091775923718</v>
      </c>
    </row>
    <row r="1082" spans="22:40" ht="24.75" x14ac:dyDescent="0.25">
      <c r="V1082" s="21" t="s">
        <v>10931</v>
      </c>
      <c r="W1082" s="25">
        <v>1</v>
      </c>
      <c r="AM1082" s="2">
        <v>4.3</v>
      </c>
      <c r="AN1082" s="3">
        <v>59.82905982905983</v>
      </c>
    </row>
    <row r="1083" spans="22:40" x14ac:dyDescent="0.25">
      <c r="V1083" s="21" t="s">
        <v>2275</v>
      </c>
      <c r="W1083" s="25">
        <v>1</v>
      </c>
      <c r="AM1083" s="2">
        <v>4</v>
      </c>
      <c r="AN1083" s="3">
        <v>46.02</v>
      </c>
    </row>
    <row r="1084" spans="22:40" ht="24.75" x14ac:dyDescent="0.25">
      <c r="V1084" s="21" t="s">
        <v>11155</v>
      </c>
      <c r="W1084" s="25">
        <v>1</v>
      </c>
      <c r="AM1084" s="2">
        <v>3.9</v>
      </c>
      <c r="AN1084" s="3">
        <v>39.494949494949495</v>
      </c>
    </row>
    <row r="1085" spans="22:40" x14ac:dyDescent="0.25">
      <c r="V1085" s="21" t="s">
        <v>2378</v>
      </c>
      <c r="W1085" s="25">
        <v>1</v>
      </c>
      <c r="AM1085" s="2">
        <v>4.2</v>
      </c>
      <c r="AN1085" s="3">
        <v>32.583258325832581</v>
      </c>
    </row>
    <row r="1086" spans="22:40" ht="24.75" x14ac:dyDescent="0.25">
      <c r="V1086" s="21" t="s">
        <v>10072</v>
      </c>
      <c r="W1086" s="25">
        <v>1</v>
      </c>
      <c r="AM1086" s="2">
        <v>4.0999999999999996</v>
      </c>
      <c r="AN1086" s="3">
        <v>40.394230769230774</v>
      </c>
    </row>
    <row r="1087" spans="22:40" x14ac:dyDescent="0.25">
      <c r="V1087" s="21" t="s">
        <v>6691</v>
      </c>
      <c r="W1087" s="25">
        <v>1</v>
      </c>
      <c r="AM1087" s="2">
        <v>4.4000000000000004</v>
      </c>
      <c r="AN1087" s="3">
        <v>26.947791164658636</v>
      </c>
    </row>
    <row r="1088" spans="22:40" ht="24.75" x14ac:dyDescent="0.25">
      <c r="V1088" s="21" t="s">
        <v>9943</v>
      </c>
      <c r="W1088" s="25">
        <v>1</v>
      </c>
      <c r="AM1088" s="2">
        <v>4</v>
      </c>
      <c r="AN1088" s="3">
        <v>36.89473684210526</v>
      </c>
    </row>
    <row r="1089" spans="22:40" ht="24.75" x14ac:dyDescent="0.25">
      <c r="V1089" s="21" t="s">
        <v>8357</v>
      </c>
      <c r="W1089" s="25">
        <v>1</v>
      </c>
      <c r="AM1089" s="2">
        <v>3.8</v>
      </c>
      <c r="AN1089" s="3">
        <v>48.387609213661634</v>
      </c>
    </row>
    <row r="1090" spans="22:40" x14ac:dyDescent="0.25">
      <c r="V1090" s="21" t="s">
        <v>6159</v>
      </c>
      <c r="W1090" s="25">
        <v>1</v>
      </c>
      <c r="AM1090" s="2">
        <v>4</v>
      </c>
      <c r="AN1090" s="3">
        <v>65.06506506506507</v>
      </c>
    </row>
    <row r="1091" spans="22:40" x14ac:dyDescent="0.25">
      <c r="V1091" s="21" t="s">
        <v>6670</v>
      </c>
      <c r="W1091" s="25">
        <v>1</v>
      </c>
      <c r="AM1091" s="2">
        <v>3.1</v>
      </c>
      <c r="AN1091" s="3">
        <v>38.257798705120663</v>
      </c>
    </row>
    <row r="1092" spans="22:40" x14ac:dyDescent="0.25">
      <c r="V1092" s="21" t="s">
        <v>7733</v>
      </c>
      <c r="W1092" s="25">
        <v>1</v>
      </c>
      <c r="AM1092" s="2">
        <v>4.3</v>
      </c>
      <c r="AN1092" s="3">
        <v>46.733333333333334</v>
      </c>
    </row>
    <row r="1093" spans="22:40" x14ac:dyDescent="0.25">
      <c r="V1093" s="21" t="s">
        <v>1532</v>
      </c>
      <c r="W1093" s="25">
        <v>1</v>
      </c>
      <c r="AM1093" s="2">
        <v>4.2</v>
      </c>
      <c r="AN1093" s="3">
        <v>48.196891191709845</v>
      </c>
    </row>
    <row r="1094" spans="22:40" ht="24.75" x14ac:dyDescent="0.25">
      <c r="V1094" s="21" t="s">
        <v>6938</v>
      </c>
      <c r="W1094" s="25">
        <v>1</v>
      </c>
      <c r="AM1094" s="2">
        <v>4.4000000000000004</v>
      </c>
      <c r="AN1094" s="3">
        <v>33.909348441926348</v>
      </c>
    </row>
    <row r="1095" spans="22:40" ht="24.75" x14ac:dyDescent="0.25">
      <c r="V1095" s="21" t="s">
        <v>1027</v>
      </c>
      <c r="W1095" s="25">
        <v>1</v>
      </c>
      <c r="AM1095" s="2">
        <v>4.0999999999999996</v>
      </c>
      <c r="AN1095" s="3">
        <v>60.030015007503756</v>
      </c>
    </row>
    <row r="1096" spans="22:40" ht="24.75" x14ac:dyDescent="0.25">
      <c r="V1096" s="21" t="s">
        <v>3477</v>
      </c>
      <c r="W1096" s="25">
        <v>1</v>
      </c>
      <c r="AM1096" s="2">
        <v>4.2</v>
      </c>
      <c r="AN1096" s="3">
        <v>0</v>
      </c>
    </row>
    <row r="1097" spans="22:40" x14ac:dyDescent="0.25">
      <c r="V1097" s="21" t="s">
        <v>244</v>
      </c>
      <c r="W1097" s="25">
        <v>1</v>
      </c>
      <c r="AM1097" s="2">
        <v>4.0999999999999996</v>
      </c>
      <c r="AN1097" s="3">
        <v>43.661971830985912</v>
      </c>
    </row>
    <row r="1098" spans="22:40" x14ac:dyDescent="0.25">
      <c r="V1098" s="21" t="s">
        <v>2035</v>
      </c>
      <c r="W1098" s="25">
        <v>1</v>
      </c>
      <c r="AM1098" s="2">
        <v>4.0999999999999996</v>
      </c>
      <c r="AN1098" s="3">
        <v>60.511679644048947</v>
      </c>
    </row>
    <row r="1099" spans="22:40" x14ac:dyDescent="0.25">
      <c r="V1099" s="21" t="s">
        <v>1258</v>
      </c>
      <c r="W1099" s="25">
        <v>1</v>
      </c>
      <c r="AM1099" s="2">
        <v>4.0999999999999996</v>
      </c>
      <c r="AN1099" s="3">
        <v>33.851784080512353</v>
      </c>
    </row>
    <row r="1100" spans="22:40" ht="24.75" x14ac:dyDescent="0.25">
      <c r="V1100" s="21" t="s">
        <v>4267</v>
      </c>
      <c r="W1100" s="25">
        <v>1</v>
      </c>
      <c r="AM1100" s="2">
        <v>3.9</v>
      </c>
      <c r="AN1100" s="3">
        <v>26.322716504343248</v>
      </c>
    </row>
    <row r="1101" spans="22:40" ht="24.75" x14ac:dyDescent="0.25">
      <c r="V1101" s="21" t="s">
        <v>3617</v>
      </c>
      <c r="W1101" s="25">
        <v>1</v>
      </c>
      <c r="AM1101" s="2">
        <v>3.9</v>
      </c>
      <c r="AN1101" s="3">
        <v>28.022417934347477</v>
      </c>
    </row>
    <row r="1102" spans="22:40" x14ac:dyDescent="0.25">
      <c r="V1102" s="21" t="s">
        <v>8999</v>
      </c>
      <c r="W1102" s="25">
        <v>1</v>
      </c>
      <c r="AM1102" s="2">
        <v>3.8</v>
      </c>
      <c r="AN1102" s="3">
        <v>50.019999999999996</v>
      </c>
    </row>
    <row r="1103" spans="22:40" ht="24.75" x14ac:dyDescent="0.25">
      <c r="V1103" s="21" t="s">
        <v>3404</v>
      </c>
      <c r="W1103" s="25">
        <v>1</v>
      </c>
      <c r="AM1103" s="2">
        <v>4</v>
      </c>
      <c r="AN1103" s="3">
        <v>50.691875599397171</v>
      </c>
    </row>
    <row r="1104" spans="22:40" ht="24.75" x14ac:dyDescent="0.25">
      <c r="V1104" s="21" t="s">
        <v>12442</v>
      </c>
      <c r="W1104" s="25">
        <v>1</v>
      </c>
      <c r="AM1104" s="2">
        <v>4.2</v>
      </c>
      <c r="AN1104" s="3">
        <v>20.16</v>
      </c>
    </row>
    <row r="1105" spans="22:40" ht="24.75" x14ac:dyDescent="0.25">
      <c r="V1105" s="21" t="s">
        <v>3852</v>
      </c>
      <c r="W1105" s="25">
        <v>1</v>
      </c>
      <c r="AM1105" s="2">
        <v>4.0999999999999996</v>
      </c>
      <c r="AN1105" s="3">
        <v>35.980392156862742</v>
      </c>
    </row>
    <row r="1106" spans="22:40" ht="24.75" x14ac:dyDescent="0.25">
      <c r="V1106" s="21" t="s">
        <v>7214</v>
      </c>
      <c r="W1106" s="25">
        <v>1</v>
      </c>
      <c r="AM1106" s="2">
        <v>4.3</v>
      </c>
      <c r="AN1106" s="3">
        <v>46.729699666295879</v>
      </c>
    </row>
    <row r="1107" spans="22:40" x14ac:dyDescent="0.25">
      <c r="V1107" s="21" t="s">
        <v>632</v>
      </c>
      <c r="W1107" s="25">
        <v>1</v>
      </c>
      <c r="AM1107" s="2">
        <v>3.7</v>
      </c>
      <c r="AN1107" s="3">
        <v>14.032946918852959</v>
      </c>
    </row>
    <row r="1108" spans="22:40" ht="24.75" x14ac:dyDescent="0.25">
      <c r="V1108" s="21" t="s">
        <v>8917</v>
      </c>
      <c r="W1108" s="25">
        <v>1</v>
      </c>
      <c r="AM1108" s="2">
        <v>4.2</v>
      </c>
      <c r="AN1108" s="3">
        <v>16.240266963292544</v>
      </c>
    </row>
    <row r="1109" spans="22:40" ht="24.75" x14ac:dyDescent="0.25">
      <c r="V1109" s="21" t="s">
        <v>4133</v>
      </c>
      <c r="W1109" s="25">
        <v>1</v>
      </c>
      <c r="AM1109" s="2">
        <v>4.3</v>
      </c>
      <c r="AN1109" s="3">
        <v>70.558798999165973</v>
      </c>
    </row>
    <row r="1110" spans="22:40" ht="24.75" x14ac:dyDescent="0.25">
      <c r="V1110" s="21" t="s">
        <v>1582</v>
      </c>
      <c r="W1110" s="25">
        <v>1</v>
      </c>
      <c r="AM1110" s="2">
        <v>4.3</v>
      </c>
      <c r="AN1110" s="3">
        <v>42.127435492364398</v>
      </c>
    </row>
    <row r="1111" spans="22:40" ht="24.75" x14ac:dyDescent="0.25">
      <c r="V1111" s="21" t="s">
        <v>3848</v>
      </c>
      <c r="W1111" s="25">
        <v>1</v>
      </c>
      <c r="AM1111" s="2">
        <v>4.4000000000000004</v>
      </c>
      <c r="AN1111" s="3">
        <v>24.113842173350584</v>
      </c>
    </row>
    <row r="1112" spans="22:40" ht="24.75" x14ac:dyDescent="0.25">
      <c r="V1112" s="21" t="s">
        <v>1571</v>
      </c>
      <c r="W1112" s="25">
        <v>1</v>
      </c>
      <c r="AM1112" s="2">
        <v>3.8</v>
      </c>
      <c r="AN1112" s="3">
        <v>23.142857142857142</v>
      </c>
    </row>
    <row r="1113" spans="22:40" x14ac:dyDescent="0.25">
      <c r="V1113" s="21" t="s">
        <v>1502</v>
      </c>
      <c r="W1113" s="25">
        <v>1</v>
      </c>
      <c r="AM1113" s="2">
        <v>4.5</v>
      </c>
      <c r="AN1113" s="3">
        <v>0</v>
      </c>
    </row>
    <row r="1114" spans="22:40" ht="24.75" x14ac:dyDescent="0.25">
      <c r="V1114" s="21" t="s">
        <v>4274</v>
      </c>
      <c r="W1114" s="25">
        <v>1</v>
      </c>
      <c r="AM1114" s="2">
        <v>3.8</v>
      </c>
      <c r="AN1114" s="3">
        <v>34.869565217391305</v>
      </c>
    </row>
    <row r="1115" spans="22:40" ht="24.75" x14ac:dyDescent="0.25">
      <c r="V1115" s="21" t="s">
        <v>5817</v>
      </c>
      <c r="W1115" s="25">
        <v>1</v>
      </c>
      <c r="AM1115" s="2">
        <v>3.8</v>
      </c>
      <c r="AN1115" s="3">
        <v>26.454849498327761</v>
      </c>
    </row>
    <row r="1116" spans="22:40" ht="24.75" x14ac:dyDescent="0.25">
      <c r="V1116" s="21" t="s">
        <v>4051</v>
      </c>
      <c r="W1116" s="25">
        <v>1</v>
      </c>
      <c r="AM1116" s="2">
        <v>4.0999999999999996</v>
      </c>
      <c r="AN1116" s="3">
        <v>13.876600698486612</v>
      </c>
    </row>
    <row r="1117" spans="22:40" x14ac:dyDescent="0.25">
      <c r="V1117" s="21" t="s">
        <v>11315</v>
      </c>
      <c r="W1117" s="25">
        <v>1</v>
      </c>
      <c r="AM1117" s="2">
        <v>4.0999999999999996</v>
      </c>
      <c r="AN1117" s="3">
        <v>11.055276381909549</v>
      </c>
    </row>
    <row r="1118" spans="22:40" x14ac:dyDescent="0.25">
      <c r="V1118" s="21" t="s">
        <v>8968</v>
      </c>
      <c r="W1118" s="25">
        <v>1</v>
      </c>
      <c r="AM1118" s="2">
        <v>3.8</v>
      </c>
      <c r="AN1118" s="3">
        <v>54.021608643457384</v>
      </c>
    </row>
    <row r="1119" spans="22:40" x14ac:dyDescent="0.25">
      <c r="V1119" s="21" t="s">
        <v>9191</v>
      </c>
      <c r="W1119" s="25">
        <v>1</v>
      </c>
      <c r="AM1119" s="2">
        <v>3.3</v>
      </c>
      <c r="AN1119" s="3">
        <v>51.102204408817627</v>
      </c>
    </row>
    <row r="1120" spans="22:40" ht="24.75" x14ac:dyDescent="0.25">
      <c r="V1120" s="21" t="s">
        <v>8252</v>
      </c>
      <c r="W1120" s="25">
        <v>1</v>
      </c>
      <c r="AM1120" s="2">
        <v>4</v>
      </c>
      <c r="AN1120" s="3">
        <v>18.375</v>
      </c>
    </row>
    <row r="1121" spans="22:40" ht="24.75" x14ac:dyDescent="0.25">
      <c r="V1121" s="21" t="s">
        <v>10901</v>
      </c>
      <c r="W1121" s="25">
        <v>1</v>
      </c>
      <c r="AM1121" s="2">
        <v>4.5999999999999996</v>
      </c>
      <c r="AN1121" s="3">
        <v>57.409879839786385</v>
      </c>
    </row>
    <row r="1122" spans="22:40" ht="24.75" x14ac:dyDescent="0.25">
      <c r="V1122" s="21" t="s">
        <v>12271</v>
      </c>
      <c r="W1122" s="25">
        <v>1</v>
      </c>
      <c r="AM1122" s="2">
        <v>3.9</v>
      </c>
      <c r="AN1122" s="3">
        <v>15.549295774647886</v>
      </c>
    </row>
    <row r="1123" spans="22:40" x14ac:dyDescent="0.25">
      <c r="V1123" s="21" t="s">
        <v>13014</v>
      </c>
      <c r="W1123" s="25">
        <v>1</v>
      </c>
      <c r="AM1123" s="2">
        <v>3.7</v>
      </c>
      <c r="AN1123" s="3">
        <v>70.669168230143839</v>
      </c>
    </row>
    <row r="1124" spans="22:40" x14ac:dyDescent="0.25">
      <c r="V1124" s="21" t="s">
        <v>1378</v>
      </c>
      <c r="W1124" s="25">
        <v>1</v>
      </c>
      <c r="AM1124" s="2">
        <v>4.2</v>
      </c>
      <c r="AN1124" s="3">
        <v>38.774373259052922</v>
      </c>
    </row>
    <row r="1125" spans="22:40" x14ac:dyDescent="0.25">
      <c r="V1125" s="21" t="s">
        <v>12372</v>
      </c>
      <c r="W1125" s="25">
        <v>1</v>
      </c>
      <c r="AM1125" s="2">
        <v>4.0999999999999996</v>
      </c>
      <c r="AN1125" s="3">
        <v>40.058753672104508</v>
      </c>
    </row>
    <row r="1126" spans="22:40" x14ac:dyDescent="0.25">
      <c r="V1126" s="21" t="s">
        <v>9417</v>
      </c>
      <c r="W1126" s="25">
        <v>1</v>
      </c>
      <c r="AM1126" s="2">
        <v>4.0999999999999996</v>
      </c>
      <c r="AN1126" s="3">
        <v>32.95302013422819</v>
      </c>
    </row>
    <row r="1127" spans="22:40" x14ac:dyDescent="0.25">
      <c r="V1127" s="21" t="s">
        <v>12783</v>
      </c>
      <c r="W1127" s="25">
        <v>1</v>
      </c>
      <c r="AM1127" s="2">
        <v>3.8</v>
      </c>
      <c r="AN1127" s="3">
        <v>35.017508754377189</v>
      </c>
    </row>
    <row r="1128" spans="22:40" ht="24.75" x14ac:dyDescent="0.25">
      <c r="V1128" s="21" t="s">
        <v>8218</v>
      </c>
      <c r="W1128" s="25">
        <v>1</v>
      </c>
      <c r="AM1128" s="2">
        <v>4.0999999999999996</v>
      </c>
      <c r="AN1128" s="3">
        <v>41.482965931863731</v>
      </c>
    </row>
    <row r="1129" spans="22:40" x14ac:dyDescent="0.25">
      <c r="V1129" s="21" t="s">
        <v>11836</v>
      </c>
      <c r="W1129" s="25">
        <v>1</v>
      </c>
      <c r="AM1129" s="2">
        <v>4.5999999999999996</v>
      </c>
      <c r="AN1129" s="3">
        <v>46.488294314381271</v>
      </c>
    </row>
    <row r="1130" spans="22:40" ht="24.75" x14ac:dyDescent="0.25">
      <c r="V1130" s="21" t="s">
        <v>5368</v>
      </c>
      <c r="W1130" s="25">
        <v>1</v>
      </c>
      <c r="AM1130" s="2">
        <v>4.0999999999999996</v>
      </c>
      <c r="AN1130" s="3">
        <v>0</v>
      </c>
    </row>
    <row r="1131" spans="22:40" x14ac:dyDescent="0.25">
      <c r="V1131" s="21" t="s">
        <v>9263</v>
      </c>
      <c r="W1131" s="25">
        <v>1</v>
      </c>
      <c r="AM1131" s="2">
        <v>4.2</v>
      </c>
      <c r="AN1131" s="3">
        <v>0</v>
      </c>
    </row>
    <row r="1132" spans="22:40" x14ac:dyDescent="0.25">
      <c r="V1132" s="21" t="s">
        <v>6907</v>
      </c>
      <c r="W1132" s="25">
        <v>1</v>
      </c>
      <c r="AM1132" s="2">
        <v>3.9</v>
      </c>
      <c r="AN1132" s="3">
        <v>48.387609213661634</v>
      </c>
    </row>
    <row r="1133" spans="22:40" ht="24.75" x14ac:dyDescent="0.25">
      <c r="V1133" s="21" t="s">
        <v>5315</v>
      </c>
      <c r="W1133" s="25">
        <v>1</v>
      </c>
      <c r="AM1133" s="2">
        <v>4.0999999999999996</v>
      </c>
      <c r="AN1133" s="3">
        <v>61.935483870967744</v>
      </c>
    </row>
    <row r="1134" spans="22:40" ht="24.75" x14ac:dyDescent="0.25">
      <c r="V1134" s="21" t="s">
        <v>6659</v>
      </c>
      <c r="W1134" s="25">
        <v>1</v>
      </c>
      <c r="AM1134" s="2">
        <v>4.0999999999999996</v>
      </c>
      <c r="AN1134" s="3">
        <v>47.353361945636621</v>
      </c>
    </row>
    <row r="1135" spans="22:40" ht="24.75" x14ac:dyDescent="0.25">
      <c r="V1135" s="21" t="s">
        <v>7234</v>
      </c>
      <c r="W1135" s="25">
        <v>1</v>
      </c>
      <c r="AM1135" s="2">
        <v>4</v>
      </c>
      <c r="AN1135" s="3">
        <v>36.007201440288057</v>
      </c>
    </row>
    <row r="1136" spans="22:40" ht="24.75" x14ac:dyDescent="0.25">
      <c r="V1136" s="21" t="s">
        <v>12211</v>
      </c>
      <c r="W1136" s="25">
        <v>1</v>
      </c>
      <c r="AM1136" s="2">
        <v>3.7</v>
      </c>
      <c r="AN1136" s="3">
        <v>44.862068965517246</v>
      </c>
    </row>
    <row r="1137" spans="22:40" ht="24.75" x14ac:dyDescent="0.25">
      <c r="V1137" s="21" t="s">
        <v>5176</v>
      </c>
      <c r="W1137" s="25">
        <v>1</v>
      </c>
      <c r="AM1137" s="2">
        <v>4.0999999999999996</v>
      </c>
      <c r="AN1137" s="3">
        <v>20.008003201280509</v>
      </c>
    </row>
    <row r="1138" spans="22:40" x14ac:dyDescent="0.25">
      <c r="V1138" s="21" t="s">
        <v>12351</v>
      </c>
      <c r="W1138" s="25">
        <v>1</v>
      </c>
      <c r="AM1138" s="2">
        <v>4.0999999999999996</v>
      </c>
      <c r="AN1138" s="3">
        <v>48.235294117647058</v>
      </c>
    </row>
    <row r="1139" spans="22:40" ht="24.75" x14ac:dyDescent="0.25">
      <c r="V1139" s="21" t="s">
        <v>7660</v>
      </c>
      <c r="W1139" s="25">
        <v>1</v>
      </c>
      <c r="AM1139" s="2">
        <v>4.0999999999999996</v>
      </c>
      <c r="AN1139" s="3">
        <v>28.61904761904762</v>
      </c>
    </row>
    <row r="1140" spans="22:40" x14ac:dyDescent="0.25">
      <c r="V1140" s="21" t="s">
        <v>12563</v>
      </c>
      <c r="W1140" s="25">
        <v>1</v>
      </c>
      <c r="AM1140" s="2">
        <v>3.3</v>
      </c>
      <c r="AN1140" s="3">
        <v>60.120240480961925</v>
      </c>
    </row>
    <row r="1141" spans="22:40" x14ac:dyDescent="0.25">
      <c r="V1141" s="21" t="s">
        <v>7163</v>
      </c>
      <c r="W1141" s="25">
        <v>1</v>
      </c>
      <c r="AM1141" s="2">
        <v>4.0999999999999996</v>
      </c>
      <c r="AN1141" s="3">
        <v>26.060606060606062</v>
      </c>
    </row>
    <row r="1142" spans="22:40" x14ac:dyDescent="0.25">
      <c r="V1142" s="21" t="s">
        <v>3674</v>
      </c>
      <c r="W1142" s="25">
        <v>1</v>
      </c>
      <c r="AM1142" s="2">
        <v>4.0999999999999996</v>
      </c>
      <c r="AN1142" s="3">
        <v>33.355570380253504</v>
      </c>
    </row>
    <row r="1143" spans="22:40" x14ac:dyDescent="0.25">
      <c r="V1143" s="21" t="s">
        <v>4995</v>
      </c>
      <c r="W1143" s="25">
        <v>1</v>
      </c>
      <c r="AM1143" s="2">
        <v>4.4000000000000004</v>
      </c>
      <c r="AN1143" s="3">
        <v>9.9649824912456229</v>
      </c>
    </row>
    <row r="1144" spans="22:40" x14ac:dyDescent="0.25">
      <c r="V1144" s="21" t="s">
        <v>11927</v>
      </c>
      <c r="W1144" s="25">
        <v>1</v>
      </c>
      <c r="AM1144" s="2">
        <v>4.3</v>
      </c>
      <c r="AN1144" s="3">
        <v>54.654654654654657</v>
      </c>
    </row>
    <row r="1145" spans="22:40" ht="24.75" x14ac:dyDescent="0.25">
      <c r="V1145" s="21" t="s">
        <v>5379</v>
      </c>
      <c r="W1145" s="25">
        <v>1</v>
      </c>
      <c r="AM1145" s="2">
        <v>4.0999999999999996</v>
      </c>
      <c r="AN1145" s="3">
        <v>58.933333333333337</v>
      </c>
    </row>
    <row r="1146" spans="22:40" x14ac:dyDescent="0.25">
      <c r="V1146" s="21" t="s">
        <v>12793</v>
      </c>
      <c r="W1146" s="25">
        <v>1</v>
      </c>
      <c r="AM1146" s="2">
        <v>3.7</v>
      </c>
      <c r="AN1146" s="3">
        <v>31.077313054499367</v>
      </c>
    </row>
    <row r="1147" spans="22:40" ht="24.75" x14ac:dyDescent="0.25">
      <c r="V1147" s="21" t="s">
        <v>6371</v>
      </c>
      <c r="W1147" s="25">
        <v>1</v>
      </c>
      <c r="AM1147" s="2">
        <v>4.8</v>
      </c>
      <c r="AN1147" s="3">
        <v>28.014007003501749</v>
      </c>
    </row>
    <row r="1148" spans="22:40" x14ac:dyDescent="0.25">
      <c r="V1148" s="21" t="s">
        <v>10731</v>
      </c>
      <c r="W1148" s="25">
        <v>1</v>
      </c>
      <c r="AM1148" s="2">
        <v>4.5</v>
      </c>
      <c r="AN1148" s="3">
        <v>20.005715918833953</v>
      </c>
    </row>
    <row r="1149" spans="22:40" ht="24.75" x14ac:dyDescent="0.25">
      <c r="V1149" s="21" t="s">
        <v>5389</v>
      </c>
      <c r="W1149" s="25">
        <v>1</v>
      </c>
      <c r="AM1149" s="2">
        <v>4</v>
      </c>
      <c r="AN1149" s="3">
        <v>62.378378378378372</v>
      </c>
    </row>
    <row r="1150" spans="22:40" ht="24.75" x14ac:dyDescent="0.25">
      <c r="V1150" s="21" t="s">
        <v>12141</v>
      </c>
      <c r="W1150" s="25">
        <v>1</v>
      </c>
      <c r="AM1150" s="2">
        <v>4.0999999999999996</v>
      </c>
      <c r="AN1150" s="3">
        <v>47.734204793028326</v>
      </c>
    </row>
    <row r="1151" spans="22:40" ht="24.75" x14ac:dyDescent="0.25">
      <c r="V1151" s="21" t="s">
        <v>6441</v>
      </c>
      <c r="W1151" s="25">
        <v>1</v>
      </c>
      <c r="AM1151" s="2">
        <v>3.9</v>
      </c>
      <c r="AN1151" s="3">
        <v>38.276553106212425</v>
      </c>
    </row>
    <row r="1152" spans="22:40" x14ac:dyDescent="0.25">
      <c r="V1152" s="21" t="s">
        <v>11486</v>
      </c>
      <c r="W1152" s="25">
        <v>1</v>
      </c>
      <c r="AM1152" s="2">
        <v>4.0999999999999996</v>
      </c>
      <c r="AN1152" s="3">
        <v>40.93181818181818</v>
      </c>
    </row>
    <row r="1153" spans="22:40" ht="24.75" x14ac:dyDescent="0.25">
      <c r="V1153" s="21" t="s">
        <v>5295</v>
      </c>
      <c r="W1153" s="25">
        <v>1</v>
      </c>
      <c r="AM1153" s="2">
        <v>4.2</v>
      </c>
      <c r="AN1153" s="3">
        <v>52.1</v>
      </c>
    </row>
    <row r="1154" spans="22:40" ht="24.75" x14ac:dyDescent="0.25">
      <c r="V1154" s="21" t="s">
        <v>12080</v>
      </c>
      <c r="W1154" s="25">
        <v>1</v>
      </c>
      <c r="AM1154" s="2">
        <v>4.0999999999999996</v>
      </c>
      <c r="AN1154" s="3">
        <v>18.060200668896321</v>
      </c>
    </row>
    <row r="1155" spans="22:40" x14ac:dyDescent="0.25">
      <c r="V1155" s="21" t="s">
        <v>5033</v>
      </c>
      <c r="W1155" s="25">
        <v>1</v>
      </c>
      <c r="AM1155" s="2">
        <v>3.5</v>
      </c>
      <c r="AN1155" s="3">
        <v>77.596996245306642</v>
      </c>
    </row>
    <row r="1156" spans="22:40" x14ac:dyDescent="0.25">
      <c r="V1156" s="21" t="s">
        <v>10012</v>
      </c>
      <c r="W1156" s="25">
        <v>1</v>
      </c>
      <c r="AM1156" s="2">
        <v>4.3</v>
      </c>
      <c r="AN1156" s="3">
        <v>31.233140655105974</v>
      </c>
    </row>
    <row r="1157" spans="22:40" ht="24.75" x14ac:dyDescent="0.25">
      <c r="V1157" s="21" t="s">
        <v>6210</v>
      </c>
      <c r="W1157" s="25">
        <v>1</v>
      </c>
      <c r="AM1157" s="2">
        <v>3.9</v>
      </c>
      <c r="AN1157" s="3">
        <v>48.029739776951672</v>
      </c>
    </row>
    <row r="1158" spans="22:40" x14ac:dyDescent="0.25">
      <c r="V1158" s="21" t="s">
        <v>11626</v>
      </c>
      <c r="W1158" s="25">
        <v>1</v>
      </c>
      <c r="AM1158" s="2">
        <v>4.2</v>
      </c>
      <c r="AN1158" s="3">
        <v>47.774999999999999</v>
      </c>
    </row>
    <row r="1159" spans="22:40" ht="24.75" x14ac:dyDescent="0.25">
      <c r="V1159" s="21" t="s">
        <v>10751</v>
      </c>
      <c r="W1159" s="25">
        <v>1</v>
      </c>
      <c r="AM1159" s="2">
        <v>3.8</v>
      </c>
      <c r="AN1159" s="3">
        <v>41.524999999999999</v>
      </c>
    </row>
    <row r="1160" spans="22:40" x14ac:dyDescent="0.25">
      <c r="V1160" s="21" t="s">
        <v>10440</v>
      </c>
      <c r="W1160" s="25">
        <v>1</v>
      </c>
      <c r="AM1160" s="2">
        <v>4.5</v>
      </c>
      <c r="AN1160" s="3">
        <v>50.969355847404628</v>
      </c>
    </row>
    <row r="1161" spans="22:40" x14ac:dyDescent="0.25">
      <c r="V1161" s="21" t="s">
        <v>10135</v>
      </c>
      <c r="W1161" s="25">
        <v>1</v>
      </c>
      <c r="AM1161" s="2">
        <v>3.8</v>
      </c>
      <c r="AN1161" s="3">
        <v>45.004500450045001</v>
      </c>
    </row>
    <row r="1162" spans="22:40" x14ac:dyDescent="0.25">
      <c r="V1162" s="21" t="s">
        <v>12683</v>
      </c>
      <c r="W1162" s="25">
        <v>1</v>
      </c>
      <c r="AM1162" s="2">
        <v>4.0999999999999996</v>
      </c>
      <c r="AN1162" s="3">
        <v>54.824120603015082</v>
      </c>
    </row>
    <row r="1163" spans="22:40" ht="24.75" x14ac:dyDescent="0.25">
      <c r="V1163" s="21" t="s">
        <v>6711</v>
      </c>
      <c r="W1163" s="25">
        <v>1</v>
      </c>
      <c r="AM1163" s="2">
        <v>4.2</v>
      </c>
      <c r="AN1163" s="3">
        <v>0</v>
      </c>
    </row>
    <row r="1164" spans="22:40" x14ac:dyDescent="0.25">
      <c r="V1164" s="21" t="s">
        <v>8185</v>
      </c>
      <c r="W1164" s="25">
        <v>1</v>
      </c>
      <c r="AM1164" s="2">
        <v>4.0999999999999996</v>
      </c>
      <c r="AN1164" s="3">
        <v>46.914893617021278</v>
      </c>
    </row>
    <row r="1165" spans="22:40" ht="24.75" x14ac:dyDescent="0.25">
      <c r="V1165" s="21" t="s">
        <v>12301</v>
      </c>
      <c r="W1165" s="25">
        <v>1</v>
      </c>
      <c r="AM1165" s="2">
        <v>4.2</v>
      </c>
      <c r="AN1165" s="3">
        <v>42.574468085106382</v>
      </c>
    </row>
    <row r="1166" spans="22:40" ht="24.75" x14ac:dyDescent="0.25">
      <c r="V1166" s="21" t="s">
        <v>11706</v>
      </c>
      <c r="W1166" s="25">
        <v>1</v>
      </c>
      <c r="AM1166" s="2">
        <v>4.5</v>
      </c>
      <c r="AN1166" s="3">
        <v>51.717239079693236</v>
      </c>
    </row>
    <row r="1167" spans="22:40" ht="24.75" x14ac:dyDescent="0.25">
      <c r="V1167" s="21" t="s">
        <v>9273</v>
      </c>
      <c r="W1167" s="25">
        <v>1</v>
      </c>
      <c r="AM1167" s="2">
        <v>4</v>
      </c>
      <c r="AN1167" s="3">
        <v>0</v>
      </c>
    </row>
    <row r="1168" spans="22:40" ht="24.75" x14ac:dyDescent="0.25">
      <c r="V1168" s="21" t="s">
        <v>10215</v>
      </c>
      <c r="W1168" s="25">
        <v>1</v>
      </c>
      <c r="AM1168" s="2">
        <v>4.4000000000000004</v>
      </c>
      <c r="AN1168" s="3">
        <v>51.084674597620719</v>
      </c>
    </row>
    <row r="1169" spans="22:40" ht="24.75" x14ac:dyDescent="0.25">
      <c r="V1169" s="21" t="s">
        <v>9101</v>
      </c>
      <c r="W1169" s="25">
        <v>1</v>
      </c>
      <c r="AM1169" s="2">
        <v>4</v>
      </c>
      <c r="AN1169" s="3">
        <v>31.609632446134345</v>
      </c>
    </row>
    <row r="1170" spans="22:40" ht="24.75" x14ac:dyDescent="0.25">
      <c r="V1170" s="21" t="s">
        <v>2119</v>
      </c>
      <c r="W1170" s="25">
        <v>1</v>
      </c>
      <c r="AM1170" s="2">
        <v>4</v>
      </c>
      <c r="AN1170" s="3">
        <v>46.674445740956827</v>
      </c>
    </row>
    <row r="1171" spans="22:40" x14ac:dyDescent="0.25">
      <c r="V1171" s="21" t="s">
        <v>9171</v>
      </c>
      <c r="W1171" s="25">
        <v>1</v>
      </c>
      <c r="AM1171" s="2">
        <v>3.9</v>
      </c>
      <c r="AN1171" s="3">
        <v>38.512820512820511</v>
      </c>
    </row>
    <row r="1172" spans="22:40" x14ac:dyDescent="0.25">
      <c r="V1172" s="21" t="s">
        <v>10951</v>
      </c>
      <c r="W1172" s="25">
        <v>1</v>
      </c>
      <c r="AM1172" s="2">
        <v>4</v>
      </c>
      <c r="AN1172" s="3">
        <v>49.481957842086459</v>
      </c>
    </row>
    <row r="1173" spans="22:40" x14ac:dyDescent="0.25">
      <c r="V1173" s="21" t="s">
        <v>11886</v>
      </c>
      <c r="W1173" s="25">
        <v>1</v>
      </c>
      <c r="AM1173" s="2">
        <v>3.8</v>
      </c>
      <c r="AN1173" s="3">
        <v>48.769230769230774</v>
      </c>
    </row>
    <row r="1174" spans="22:40" x14ac:dyDescent="0.25">
      <c r="V1174" s="21" t="s">
        <v>2561</v>
      </c>
      <c r="W1174" s="25">
        <v>1</v>
      </c>
      <c r="AM1174" s="2">
        <v>4.2</v>
      </c>
      <c r="AN1174" s="3">
        <v>40.004000400039999</v>
      </c>
    </row>
    <row r="1175" spans="22:40" x14ac:dyDescent="0.25">
      <c r="V1175" s="21" t="s">
        <v>9019</v>
      </c>
      <c r="W1175" s="25">
        <v>1</v>
      </c>
      <c r="AM1175" s="2">
        <v>4.3</v>
      </c>
      <c r="AN1175" s="3">
        <v>23.301792445572737</v>
      </c>
    </row>
    <row r="1176" spans="22:40" x14ac:dyDescent="0.25">
      <c r="V1176" s="21" t="s">
        <v>10195</v>
      </c>
      <c r="W1176" s="25">
        <v>1</v>
      </c>
      <c r="AM1176" s="2">
        <v>4.2</v>
      </c>
      <c r="AN1176" s="3">
        <v>0.14306151645207438</v>
      </c>
    </row>
    <row r="1177" spans="22:40" x14ac:dyDescent="0.25">
      <c r="V1177" s="21" t="s">
        <v>9684</v>
      </c>
      <c r="W1177" s="25">
        <v>1</v>
      </c>
      <c r="AM1177" s="2">
        <v>4.3</v>
      </c>
      <c r="AN1177" s="3">
        <v>31.065830721003135</v>
      </c>
    </row>
    <row r="1178" spans="22:40" ht="24.75" x14ac:dyDescent="0.25">
      <c r="V1178" s="21" t="s">
        <v>5636</v>
      </c>
      <c r="W1178" s="25">
        <v>1</v>
      </c>
      <c r="AM1178" s="2">
        <v>4.2</v>
      </c>
      <c r="AN1178" s="3">
        <v>59.949937421777221</v>
      </c>
    </row>
    <row r="1179" spans="22:40" x14ac:dyDescent="0.25">
      <c r="V1179" s="21" t="s">
        <v>10408</v>
      </c>
      <c r="W1179" s="25">
        <v>1</v>
      </c>
      <c r="AM1179" s="2">
        <v>4.4000000000000004</v>
      </c>
      <c r="AN1179" s="3">
        <v>40.280561122244492</v>
      </c>
    </row>
    <row r="1180" spans="22:40" ht="24.75" x14ac:dyDescent="0.25">
      <c r="V1180" s="21" t="s">
        <v>7864</v>
      </c>
      <c r="W1180" s="25">
        <v>1</v>
      </c>
      <c r="AM1180" s="2">
        <v>3.8</v>
      </c>
      <c r="AN1180" s="3">
        <v>20.013342228152101</v>
      </c>
    </row>
    <row r="1181" spans="22:40" x14ac:dyDescent="0.25">
      <c r="V1181" s="21" t="s">
        <v>9560</v>
      </c>
      <c r="W1181" s="25">
        <v>1</v>
      </c>
      <c r="AM1181" s="2">
        <v>4.0999999999999996</v>
      </c>
      <c r="AN1181" s="3">
        <v>47.406015037593988</v>
      </c>
    </row>
    <row r="1182" spans="22:40" x14ac:dyDescent="0.25">
      <c r="V1182" s="21" t="s">
        <v>5708</v>
      </c>
      <c r="W1182" s="25">
        <v>1</v>
      </c>
      <c r="AM1182" s="2">
        <v>3.9</v>
      </c>
      <c r="AN1182" s="3">
        <v>78.599499821364773</v>
      </c>
    </row>
    <row r="1183" spans="22:40" ht="24.75" x14ac:dyDescent="0.25">
      <c r="V1183" s="21" t="s">
        <v>2261</v>
      </c>
      <c r="W1183" s="25">
        <v>1</v>
      </c>
      <c r="AM1183" s="2">
        <v>4.3</v>
      </c>
      <c r="AN1183" s="3">
        <v>0</v>
      </c>
    </row>
    <row r="1184" spans="22:40" ht="24.75" x14ac:dyDescent="0.25">
      <c r="V1184" s="21" t="s">
        <v>7285</v>
      </c>
      <c r="W1184" s="25">
        <v>1</v>
      </c>
      <c r="AM1184" s="2">
        <v>4.4000000000000004</v>
      </c>
      <c r="AN1184" s="3">
        <v>75.959933222036724</v>
      </c>
    </row>
    <row r="1185" spans="22:40" x14ac:dyDescent="0.25">
      <c r="V1185" s="21" t="s">
        <v>7816</v>
      </c>
      <c r="W1185" s="25">
        <v>1</v>
      </c>
      <c r="AM1185" s="2">
        <v>3.6</v>
      </c>
      <c r="AN1185" s="3">
        <v>10.578947368421053</v>
      </c>
    </row>
    <row r="1186" spans="22:40" ht="24.75" x14ac:dyDescent="0.25">
      <c r="V1186" s="21" t="s">
        <v>8388</v>
      </c>
      <c r="W1186" s="25">
        <v>1</v>
      </c>
      <c r="AM1186" s="2">
        <v>3.8</v>
      </c>
      <c r="AN1186" s="3">
        <v>35.035035035035037</v>
      </c>
    </row>
    <row r="1187" spans="22:40" x14ac:dyDescent="0.25">
      <c r="V1187" s="21" t="s">
        <v>12361</v>
      </c>
      <c r="W1187" s="25">
        <v>1</v>
      </c>
      <c r="AM1187" s="2">
        <v>4</v>
      </c>
      <c r="AN1187" s="3">
        <v>49.035294117647062</v>
      </c>
    </row>
    <row r="1188" spans="22:40" ht="24.75" x14ac:dyDescent="0.25">
      <c r="V1188" s="21" t="s">
        <v>8318</v>
      </c>
      <c r="W1188" s="25">
        <v>1</v>
      </c>
      <c r="AM1188" s="2">
        <v>4.0999999999999996</v>
      </c>
      <c r="AN1188" s="3">
        <v>60.120240480961925</v>
      </c>
    </row>
    <row r="1189" spans="22:40" x14ac:dyDescent="0.25">
      <c r="V1189" s="21" t="s">
        <v>1755</v>
      </c>
      <c r="W1189" s="25">
        <v>1</v>
      </c>
      <c r="AM1189" s="2">
        <v>4.3</v>
      </c>
      <c r="AN1189" s="3">
        <v>42.127435492364398</v>
      </c>
    </row>
    <row r="1190" spans="22:40" ht="24.75" x14ac:dyDescent="0.25">
      <c r="V1190" s="21" t="s">
        <v>6350</v>
      </c>
      <c r="W1190" s="25">
        <v>1</v>
      </c>
      <c r="AM1190" s="2">
        <v>4</v>
      </c>
      <c r="AN1190" s="3">
        <v>55.436241610738257</v>
      </c>
    </row>
    <row r="1191" spans="22:40" ht="24.75" x14ac:dyDescent="0.25">
      <c r="V1191" s="21" t="s">
        <v>6049</v>
      </c>
      <c r="W1191" s="25">
        <v>1</v>
      </c>
      <c r="AM1191" s="2">
        <v>3.9</v>
      </c>
      <c r="AN1191" s="3">
        <v>25.714285714285712</v>
      </c>
    </row>
    <row r="1192" spans="22:40" x14ac:dyDescent="0.25">
      <c r="V1192" s="21" t="s">
        <v>4961</v>
      </c>
      <c r="W1192" s="25">
        <v>1</v>
      </c>
      <c r="AM1192" s="2">
        <v>4.4000000000000004</v>
      </c>
      <c r="AN1192" s="3">
        <v>23.541176470588233</v>
      </c>
    </row>
    <row r="1193" spans="22:40" x14ac:dyDescent="0.25">
      <c r="V1193" s="21" t="s">
        <v>7408</v>
      </c>
      <c r="W1193" s="25">
        <v>1</v>
      </c>
      <c r="AM1193" s="2">
        <v>3.7</v>
      </c>
      <c r="AN1193" s="3">
        <v>40.616246498599438</v>
      </c>
    </row>
    <row r="1194" spans="22:40" ht="24.75" x14ac:dyDescent="0.25">
      <c r="V1194" s="21" t="s">
        <v>7036</v>
      </c>
      <c r="W1194" s="25">
        <v>1</v>
      </c>
      <c r="AM1194" s="2">
        <v>3.6</v>
      </c>
      <c r="AN1194" s="3">
        <v>35.96153846153846</v>
      </c>
    </row>
    <row r="1195" spans="22:40" x14ac:dyDescent="0.25">
      <c r="V1195" s="21" t="s">
        <v>7550</v>
      </c>
      <c r="W1195" s="25">
        <v>1</v>
      </c>
      <c r="AM1195" s="2">
        <v>3.7</v>
      </c>
      <c r="AN1195" s="3">
        <v>49.246153846153845</v>
      </c>
    </row>
    <row r="1196" spans="22:40" ht="24.75" x14ac:dyDescent="0.25">
      <c r="V1196" s="21" t="s">
        <v>4971</v>
      </c>
      <c r="W1196" s="25">
        <v>1</v>
      </c>
      <c r="AM1196" s="2">
        <v>4</v>
      </c>
      <c r="AN1196" s="3">
        <v>74.074074074074076</v>
      </c>
    </row>
    <row r="1197" spans="22:40" x14ac:dyDescent="0.25">
      <c r="V1197" s="21" t="s">
        <v>8230</v>
      </c>
      <c r="W1197" s="25">
        <v>1</v>
      </c>
      <c r="AM1197" s="2">
        <v>4.2</v>
      </c>
      <c r="AN1197" s="3">
        <v>58.319435535599737</v>
      </c>
    </row>
    <row r="1198" spans="22:40" ht="24.75" x14ac:dyDescent="0.25">
      <c r="V1198" s="21" t="s">
        <v>6626</v>
      </c>
      <c r="W1198" s="25">
        <v>1</v>
      </c>
      <c r="AM1198" s="2">
        <v>3.8</v>
      </c>
      <c r="AN1198" s="3">
        <v>28.607172643869895</v>
      </c>
    </row>
    <row r="1199" spans="22:40" x14ac:dyDescent="0.25">
      <c r="V1199" s="21" t="s">
        <v>8408</v>
      </c>
      <c r="W1199" s="25">
        <v>1</v>
      </c>
      <c r="AM1199" s="2">
        <v>4.2</v>
      </c>
      <c r="AN1199" s="3">
        <v>36.789297658862871</v>
      </c>
    </row>
    <row r="1200" spans="22:40" x14ac:dyDescent="0.25">
      <c r="V1200" s="21" t="s">
        <v>11043</v>
      </c>
      <c r="W1200" s="25">
        <v>1</v>
      </c>
      <c r="AM1200" s="2">
        <v>3.9</v>
      </c>
      <c r="AN1200" s="3">
        <v>38.314176245210732</v>
      </c>
    </row>
    <row r="1201" spans="22:40" ht="24.75" x14ac:dyDescent="0.25">
      <c r="V1201" s="21" t="s">
        <v>12251</v>
      </c>
      <c r="W1201" s="25">
        <v>1</v>
      </c>
      <c r="AM1201" s="2">
        <v>4</v>
      </c>
      <c r="AN1201" s="3">
        <v>60.120240480961925</v>
      </c>
    </row>
    <row r="1202" spans="22:40" x14ac:dyDescent="0.25">
      <c r="V1202" s="21" t="s">
        <v>9643</v>
      </c>
      <c r="W1202" s="25">
        <v>1</v>
      </c>
      <c r="AM1202" s="2">
        <v>4.0999999999999996</v>
      </c>
      <c r="AN1202" s="3">
        <v>63.510392609699771</v>
      </c>
    </row>
    <row r="1203" spans="22:40" ht="24.75" x14ac:dyDescent="0.25">
      <c r="V1203" s="21" t="s">
        <v>12382</v>
      </c>
      <c r="W1203" s="25">
        <v>1</v>
      </c>
      <c r="AM1203" s="2">
        <v>4.8</v>
      </c>
      <c r="AN1203" s="3">
        <v>44.08817635270541</v>
      </c>
    </row>
    <row r="1204" spans="22:40" x14ac:dyDescent="0.25">
      <c r="V1204" s="21" t="s">
        <v>10982</v>
      </c>
      <c r="W1204" s="25">
        <v>1</v>
      </c>
      <c r="AM1204" s="2">
        <v>4.2</v>
      </c>
      <c r="AN1204" s="3">
        <v>58.136125654450268</v>
      </c>
    </row>
    <row r="1205" spans="22:40" x14ac:dyDescent="0.25">
      <c r="V1205" s="21" t="s">
        <v>11999</v>
      </c>
      <c r="W1205" s="25">
        <v>1</v>
      </c>
      <c r="AM1205" s="2">
        <v>4.0999999999999996</v>
      </c>
      <c r="AN1205" s="3">
        <v>35.040650406504064</v>
      </c>
    </row>
    <row r="1206" spans="22:40" x14ac:dyDescent="0.25">
      <c r="V1206" s="21" t="s">
        <v>12402</v>
      </c>
      <c r="W1206" s="25">
        <v>1</v>
      </c>
      <c r="AM1206" s="2">
        <v>4</v>
      </c>
      <c r="AN1206" s="3">
        <v>52.526263131565784</v>
      </c>
    </row>
    <row r="1207" spans="22:40" x14ac:dyDescent="0.25">
      <c r="V1207" s="21" t="s">
        <v>11175</v>
      </c>
      <c r="W1207" s="25">
        <v>1</v>
      </c>
      <c r="AM1207" s="2">
        <v>3.9</v>
      </c>
      <c r="AN1207" s="3">
        <v>29.060124127230413</v>
      </c>
    </row>
    <row r="1208" spans="22:40" x14ac:dyDescent="0.25">
      <c r="V1208" s="21" t="s">
        <v>12633</v>
      </c>
      <c r="W1208" s="25">
        <v>1</v>
      </c>
      <c r="AM1208" s="2">
        <v>4.0999999999999996</v>
      </c>
      <c r="AN1208" s="3">
        <v>15.007503751875939</v>
      </c>
    </row>
    <row r="1209" spans="22:40" ht="24.75" x14ac:dyDescent="0.25">
      <c r="V1209" s="21" t="s">
        <v>8432</v>
      </c>
      <c r="W1209" s="25">
        <v>1</v>
      </c>
      <c r="AM1209" s="2">
        <v>4.3</v>
      </c>
      <c r="AN1209" s="3">
        <v>11.742243436754176</v>
      </c>
    </row>
    <row r="1210" spans="22:40" x14ac:dyDescent="0.25">
      <c r="V1210" s="21" t="s">
        <v>11606</v>
      </c>
      <c r="W1210" s="25">
        <v>1</v>
      </c>
      <c r="AM1210" s="2">
        <v>4.0999999999999996</v>
      </c>
      <c r="AN1210" s="3">
        <v>36.953341740226989</v>
      </c>
    </row>
    <row r="1211" spans="22:40" x14ac:dyDescent="0.25">
      <c r="V1211" s="21" t="s">
        <v>8092</v>
      </c>
      <c r="W1211" s="25">
        <v>1</v>
      </c>
      <c r="AM1211" s="2">
        <v>4.2</v>
      </c>
      <c r="AN1211" s="3">
        <v>42.760416666666664</v>
      </c>
    </row>
    <row r="1212" spans="22:40" x14ac:dyDescent="0.25">
      <c r="V1212" s="21" t="s">
        <v>9622</v>
      </c>
      <c r="W1212" s="25">
        <v>1</v>
      </c>
      <c r="AM1212" s="2">
        <v>3.9</v>
      </c>
      <c r="AN1212" s="3">
        <v>48.756250000000001</v>
      </c>
    </row>
    <row r="1213" spans="22:40" x14ac:dyDescent="0.25">
      <c r="V1213" s="21" t="s">
        <v>7702</v>
      </c>
      <c r="W1213" s="25">
        <v>1</v>
      </c>
      <c r="AM1213" s="2">
        <v>3.7</v>
      </c>
      <c r="AN1213" s="3">
        <v>77.30786721236926</v>
      </c>
    </row>
    <row r="1214" spans="22:40" x14ac:dyDescent="0.25">
      <c r="V1214" s="21" t="s">
        <v>11063</v>
      </c>
      <c r="W1214" s="25">
        <v>1</v>
      </c>
      <c r="AM1214" s="2">
        <v>4.0999999999999996</v>
      </c>
      <c r="AN1214" s="3">
        <v>53.336889125941731</v>
      </c>
    </row>
    <row r="1215" spans="22:40" x14ac:dyDescent="0.25">
      <c r="V1215" s="21" t="s">
        <v>2148</v>
      </c>
      <c r="W1215" s="25">
        <v>1</v>
      </c>
      <c r="AM1215" s="2">
        <v>4</v>
      </c>
      <c r="AN1215" s="3">
        <v>11.339633129516399</v>
      </c>
    </row>
    <row r="1216" spans="22:40" ht="24.75" x14ac:dyDescent="0.25">
      <c r="V1216" s="21" t="s">
        <v>8143</v>
      </c>
      <c r="W1216" s="25">
        <v>1</v>
      </c>
      <c r="AM1216" s="2">
        <v>3.8</v>
      </c>
      <c r="AN1216" s="3">
        <v>46.205128205128204</v>
      </c>
    </row>
    <row r="1217" spans="22:40" ht="24.75" x14ac:dyDescent="0.25">
      <c r="V1217" s="21" t="s">
        <v>1965</v>
      </c>
      <c r="W1217" s="25">
        <v>1</v>
      </c>
      <c r="AM1217" s="2">
        <v>4.2</v>
      </c>
      <c r="AN1217" s="3">
        <v>60.534223706176959</v>
      </c>
    </row>
    <row r="1218" spans="22:40" ht="24.75" x14ac:dyDescent="0.25">
      <c r="V1218" s="21" t="s">
        <v>10891</v>
      </c>
      <c r="W1218" s="25">
        <v>1</v>
      </c>
      <c r="AM1218" s="2">
        <v>4.5999999999999996</v>
      </c>
      <c r="AN1218" s="3">
        <v>50.050050050050054</v>
      </c>
    </row>
    <row r="1219" spans="22:40" ht="24.75" x14ac:dyDescent="0.25">
      <c r="V1219" s="21" t="s">
        <v>12482</v>
      </c>
      <c r="W1219" s="25">
        <v>1</v>
      </c>
      <c r="AM1219" s="2">
        <v>4.0999999999999996</v>
      </c>
      <c r="AN1219" s="3">
        <v>26.644435181325555</v>
      </c>
    </row>
    <row r="1220" spans="22:40" ht="24.75" x14ac:dyDescent="0.25">
      <c r="V1220" s="21" t="s">
        <v>8854</v>
      </c>
      <c r="W1220" s="25">
        <v>1</v>
      </c>
      <c r="AM1220" s="2">
        <v>3.3</v>
      </c>
      <c r="AN1220" s="3">
        <v>49.016338779593198</v>
      </c>
    </row>
    <row r="1221" spans="22:40" x14ac:dyDescent="0.25">
      <c r="V1221" s="21" t="s">
        <v>8419</v>
      </c>
      <c r="W1221" s="25">
        <v>1</v>
      </c>
      <c r="AM1221" s="2">
        <v>4.2</v>
      </c>
      <c r="AN1221" s="3">
        <v>29.053254437869825</v>
      </c>
    </row>
    <row r="1222" spans="22:40" ht="24.75" x14ac:dyDescent="0.25">
      <c r="V1222" s="21" t="s">
        <v>10861</v>
      </c>
      <c r="W1222" s="25">
        <v>1</v>
      </c>
      <c r="AM1222" s="2">
        <v>4.3</v>
      </c>
      <c r="AN1222" s="3">
        <v>41.229050279329613</v>
      </c>
    </row>
    <row r="1223" spans="22:40" x14ac:dyDescent="0.25">
      <c r="V1223" s="21" t="s">
        <v>5401</v>
      </c>
      <c r="W1223" s="25">
        <v>1</v>
      </c>
      <c r="AM1223" s="2">
        <v>4.3</v>
      </c>
      <c r="AN1223" s="3">
        <v>27.74874930516954</v>
      </c>
    </row>
    <row r="1224" spans="22:40" ht="24.75" x14ac:dyDescent="0.25">
      <c r="V1224" s="21" t="s">
        <v>11496</v>
      </c>
      <c r="W1224" s="25">
        <v>1</v>
      </c>
      <c r="AM1224" s="2">
        <v>4.3</v>
      </c>
      <c r="AN1224" s="3">
        <v>0</v>
      </c>
    </row>
    <row r="1225" spans="22:40" x14ac:dyDescent="0.25">
      <c r="V1225" s="21" t="s">
        <v>5212</v>
      </c>
      <c r="W1225" s="25">
        <v>1</v>
      </c>
      <c r="AM1225" s="2">
        <v>4.7</v>
      </c>
      <c r="AN1225" s="3">
        <v>56.285178236397748</v>
      </c>
    </row>
    <row r="1226" spans="22:40" ht="24.75" x14ac:dyDescent="0.25">
      <c r="V1226" s="21" t="s">
        <v>11215</v>
      </c>
      <c r="W1226" s="25">
        <v>1</v>
      </c>
      <c r="AM1226" s="2">
        <v>4.4000000000000004</v>
      </c>
      <c r="AN1226" s="3">
        <v>39.417249417249415</v>
      </c>
    </row>
    <row r="1227" spans="22:40" x14ac:dyDescent="0.25">
      <c r="V1227" s="21" t="s">
        <v>7973</v>
      </c>
      <c r="W1227" s="25">
        <v>1</v>
      </c>
      <c r="AM1227" s="2">
        <v>3.9</v>
      </c>
      <c r="AN1227" s="3">
        <v>46.470588235294116</v>
      </c>
    </row>
    <row r="1228" spans="22:40" ht="24.75" x14ac:dyDescent="0.25">
      <c r="V1228" s="21" t="s">
        <v>8530</v>
      </c>
      <c r="W1228" s="25">
        <v>1</v>
      </c>
      <c r="AM1228" s="2">
        <v>4.7</v>
      </c>
      <c r="AN1228" s="3">
        <v>61.585835257890686</v>
      </c>
    </row>
    <row r="1229" spans="22:40" x14ac:dyDescent="0.25">
      <c r="V1229" s="21" t="s">
        <v>6059</v>
      </c>
      <c r="W1229" s="25">
        <v>1</v>
      </c>
      <c r="AM1229" s="2">
        <v>4.0999999999999996</v>
      </c>
      <c r="AN1229" s="3">
        <v>20.3125</v>
      </c>
    </row>
    <row r="1230" spans="22:40" ht="24.75" x14ac:dyDescent="0.25">
      <c r="V1230" s="21" t="s">
        <v>7378</v>
      </c>
      <c r="W1230" s="25">
        <v>1</v>
      </c>
      <c r="AM1230" s="2">
        <v>3.8</v>
      </c>
      <c r="AN1230" s="3">
        <v>49.894459102902374</v>
      </c>
    </row>
    <row r="1231" spans="22:40" ht="24.75" x14ac:dyDescent="0.25">
      <c r="V1231" s="21" t="s">
        <v>12643</v>
      </c>
      <c r="W1231" s="25">
        <v>1</v>
      </c>
      <c r="AM1231" s="2">
        <v>4.4000000000000004</v>
      </c>
      <c r="AN1231" s="3">
        <v>43.004385964912281</v>
      </c>
    </row>
    <row r="1232" spans="22:40" ht="24.75" x14ac:dyDescent="0.25">
      <c r="V1232" s="21" t="s">
        <v>6773</v>
      </c>
      <c r="W1232" s="25">
        <v>1</v>
      </c>
      <c r="AM1232" s="2">
        <v>4.3</v>
      </c>
      <c r="AN1232" s="3">
        <v>65.742857142857147</v>
      </c>
    </row>
    <row r="1233" spans="22:40" x14ac:dyDescent="0.25">
      <c r="V1233" s="21" t="s">
        <v>11305</v>
      </c>
      <c r="W1233" s="25">
        <v>1</v>
      </c>
      <c r="AM1233" s="2">
        <v>3.4</v>
      </c>
      <c r="AN1233" s="3">
        <v>61.576923076923073</v>
      </c>
    </row>
    <row r="1234" spans="22:40" ht="24.75" x14ac:dyDescent="0.25">
      <c r="V1234" s="21" t="s">
        <v>9705</v>
      </c>
      <c r="W1234" s="25">
        <v>1</v>
      </c>
      <c r="AM1234" s="2">
        <v>4.2</v>
      </c>
      <c r="AN1234" s="3">
        <v>39.424242424242422</v>
      </c>
    </row>
    <row r="1235" spans="22:40" x14ac:dyDescent="0.25">
      <c r="V1235" s="21" t="s">
        <v>11526</v>
      </c>
      <c r="W1235" s="25">
        <v>1</v>
      </c>
      <c r="AM1235" s="2">
        <v>3.7</v>
      </c>
      <c r="AN1235" s="3">
        <v>69.957081545064383</v>
      </c>
    </row>
    <row r="1236" spans="22:40" ht="24.75" x14ac:dyDescent="0.25">
      <c r="V1236" s="21" t="s">
        <v>9755</v>
      </c>
      <c r="W1236" s="25">
        <v>1</v>
      </c>
      <c r="AM1236" s="2">
        <v>4.3</v>
      </c>
      <c r="AN1236" s="3">
        <v>38.456640774226408</v>
      </c>
    </row>
    <row r="1237" spans="22:40" x14ac:dyDescent="0.25">
      <c r="V1237" s="21" t="s">
        <v>12432</v>
      </c>
      <c r="W1237" s="25">
        <v>1</v>
      </c>
      <c r="AM1237" s="2">
        <v>4.3</v>
      </c>
      <c r="AN1237" s="3">
        <v>40.587867417135712</v>
      </c>
    </row>
    <row r="1238" spans="22:40" x14ac:dyDescent="0.25">
      <c r="V1238" s="21" t="s">
        <v>8338</v>
      </c>
      <c r="W1238" s="25">
        <v>1</v>
      </c>
      <c r="AM1238" s="2">
        <v>4.4000000000000004</v>
      </c>
      <c r="AN1238" s="3">
        <v>27.973986993496748</v>
      </c>
    </row>
    <row r="1239" spans="22:40" x14ac:dyDescent="0.25">
      <c r="V1239" s="21" t="s">
        <v>5953</v>
      </c>
      <c r="W1239" s="25">
        <v>1</v>
      </c>
      <c r="AM1239" s="2">
        <v>4.0999999999999996</v>
      </c>
      <c r="AN1239" s="3">
        <v>4.1650294695481334</v>
      </c>
    </row>
    <row r="1240" spans="22:40" ht="24.75" x14ac:dyDescent="0.25">
      <c r="V1240" s="21" t="s">
        <v>12009</v>
      </c>
      <c r="W1240" s="25">
        <v>1</v>
      </c>
      <c r="AM1240" s="2">
        <v>4</v>
      </c>
      <c r="AN1240" s="3">
        <v>13.296275708727071</v>
      </c>
    </row>
    <row r="1241" spans="22:40" x14ac:dyDescent="0.25">
      <c r="V1241" s="21" t="s">
        <v>8378</v>
      </c>
      <c r="W1241" s="25">
        <v>1</v>
      </c>
      <c r="AM1241" s="2">
        <v>4.4000000000000004</v>
      </c>
      <c r="AN1241" s="3">
        <v>20.010005002501249</v>
      </c>
    </row>
    <row r="1242" spans="22:40" ht="24.75" x14ac:dyDescent="0.25">
      <c r="V1242" s="21" t="s">
        <v>4439</v>
      </c>
      <c r="W1242" s="25">
        <v>1</v>
      </c>
      <c r="AM1242" s="2">
        <v>3.8</v>
      </c>
      <c r="AN1242" s="3">
        <v>47.290909090909089</v>
      </c>
    </row>
    <row r="1243" spans="22:40" x14ac:dyDescent="0.25">
      <c r="V1243" s="21" t="s">
        <v>8123</v>
      </c>
      <c r="W1243" s="25">
        <v>1</v>
      </c>
      <c r="AM1243" s="2">
        <v>4.3</v>
      </c>
      <c r="AN1243" s="3">
        <v>19.349794238683128</v>
      </c>
    </row>
    <row r="1244" spans="22:40" x14ac:dyDescent="0.25">
      <c r="V1244" s="21" t="s">
        <v>3412</v>
      </c>
      <c r="W1244" s="25">
        <v>1</v>
      </c>
      <c r="AM1244" s="2">
        <v>3.8</v>
      </c>
      <c r="AN1244" s="3">
        <v>33.953953953953956</v>
      </c>
    </row>
    <row r="1245" spans="22:40" x14ac:dyDescent="0.25">
      <c r="V1245" s="21" t="s">
        <v>6536</v>
      </c>
      <c r="W1245" s="25">
        <v>1</v>
      </c>
      <c r="AM1245" s="2">
        <v>2.2999999999999998</v>
      </c>
      <c r="AN1245" s="3">
        <v>55.370246831220818</v>
      </c>
    </row>
    <row r="1246" spans="22:40" ht="24.75" x14ac:dyDescent="0.25">
      <c r="V1246" s="21" t="s">
        <v>3830</v>
      </c>
      <c r="W1246" s="25">
        <v>1</v>
      </c>
      <c r="AM1246" s="2">
        <v>4.5</v>
      </c>
      <c r="AN1246" s="3">
        <v>21.529443112176924</v>
      </c>
    </row>
    <row r="1247" spans="22:40" ht="24.75" x14ac:dyDescent="0.25">
      <c r="V1247" s="21" t="s">
        <v>7471</v>
      </c>
      <c r="W1247" s="25">
        <v>1</v>
      </c>
      <c r="AM1247" s="2">
        <v>4</v>
      </c>
      <c r="AN1247" s="3">
        <v>48.894444444444446</v>
      </c>
    </row>
    <row r="1248" spans="22:40" ht="24.75" x14ac:dyDescent="0.25">
      <c r="V1248" s="21" t="s">
        <v>3472</v>
      </c>
      <c r="W1248" s="25">
        <v>1</v>
      </c>
      <c r="AM1248" s="2">
        <v>3.7</v>
      </c>
      <c r="AN1248" s="3">
        <v>68.061874431301177</v>
      </c>
    </row>
    <row r="1249" spans="22:40" ht="24.75" x14ac:dyDescent="0.25">
      <c r="V1249" s="21" t="s">
        <v>7460</v>
      </c>
      <c r="W1249" s="25">
        <v>1</v>
      </c>
      <c r="AM1249" s="2">
        <v>4</v>
      </c>
      <c r="AN1249" s="3">
        <v>52.684210526315788</v>
      </c>
    </row>
    <row r="1250" spans="22:40" ht="24.75" x14ac:dyDescent="0.25">
      <c r="V1250" s="21" t="s">
        <v>3756</v>
      </c>
      <c r="W1250" s="25">
        <v>1</v>
      </c>
      <c r="AM1250" s="2">
        <v>4.4000000000000004</v>
      </c>
      <c r="AN1250" s="3">
        <v>27.081081081081081</v>
      </c>
    </row>
    <row r="1251" spans="22:40" ht="24.75" x14ac:dyDescent="0.25">
      <c r="V1251" s="21" t="s">
        <v>5057</v>
      </c>
      <c r="W1251" s="25">
        <v>1</v>
      </c>
      <c r="AM1251" s="2">
        <v>4.0999999999999996</v>
      </c>
      <c r="AN1251" s="3">
        <v>37.633763376337633</v>
      </c>
    </row>
    <row r="1252" spans="22:40" ht="24.75" x14ac:dyDescent="0.25">
      <c r="V1252" s="21" t="s">
        <v>3708</v>
      </c>
      <c r="W1252" s="25">
        <v>1</v>
      </c>
      <c r="AM1252" s="2">
        <v>4.4000000000000004</v>
      </c>
      <c r="AN1252" s="3">
        <v>31.364205256570717</v>
      </c>
    </row>
    <row r="1253" spans="22:40" x14ac:dyDescent="0.25">
      <c r="V1253" s="21" t="s">
        <v>7953</v>
      </c>
      <c r="W1253" s="25">
        <v>1</v>
      </c>
      <c r="AM1253" s="2">
        <v>3.1</v>
      </c>
      <c r="AN1253" s="3">
        <v>51.901267511674455</v>
      </c>
    </row>
    <row r="1254" spans="22:40" ht="24.75" x14ac:dyDescent="0.25">
      <c r="V1254" s="21" t="s">
        <v>4161</v>
      </c>
      <c r="W1254" s="25">
        <v>1</v>
      </c>
      <c r="AM1254" s="2">
        <v>4.3</v>
      </c>
      <c r="AN1254" s="3">
        <v>11.896813353566008</v>
      </c>
    </row>
    <row r="1255" spans="22:40" x14ac:dyDescent="0.25">
      <c r="V1255" s="21" t="s">
        <v>7078</v>
      </c>
      <c r="W1255" s="25">
        <v>1</v>
      </c>
      <c r="AM1255" s="2">
        <v>4.4000000000000004</v>
      </c>
      <c r="AN1255" s="3">
        <v>38.552875695732844</v>
      </c>
    </row>
    <row r="1256" spans="22:40" ht="24.75" x14ac:dyDescent="0.25">
      <c r="V1256" s="21" t="s">
        <v>4137</v>
      </c>
      <c r="W1256" s="25">
        <v>1</v>
      </c>
      <c r="AM1256" s="2">
        <v>4.4000000000000004</v>
      </c>
      <c r="AN1256" s="3">
        <v>38.908296943231441</v>
      </c>
    </row>
    <row r="1257" spans="22:40" x14ac:dyDescent="0.25">
      <c r="V1257" s="21" t="s">
        <v>6743</v>
      </c>
      <c r="W1257" s="25">
        <v>1</v>
      </c>
      <c r="AM1257" s="2">
        <v>4.0999999999999996</v>
      </c>
      <c r="AN1257" s="3">
        <v>32.913843175217814</v>
      </c>
    </row>
    <row r="1258" spans="22:40" ht="24.75" x14ac:dyDescent="0.25">
      <c r="V1258" s="21" t="s">
        <v>936</v>
      </c>
      <c r="W1258" s="25">
        <v>1</v>
      </c>
      <c r="AM1258" s="2">
        <v>4.0999999999999996</v>
      </c>
      <c r="AN1258" s="3">
        <v>7.0697674418604652</v>
      </c>
    </row>
    <row r="1259" spans="22:40" x14ac:dyDescent="0.25">
      <c r="V1259" s="21" t="s">
        <v>5622</v>
      </c>
      <c r="W1259" s="25">
        <v>1</v>
      </c>
      <c r="AM1259" s="2">
        <v>4</v>
      </c>
      <c r="AN1259" s="3">
        <v>54.579225603657669</v>
      </c>
    </row>
    <row r="1260" spans="22:40" ht="24.75" x14ac:dyDescent="0.25">
      <c r="V1260" s="21" t="s">
        <v>9385</v>
      </c>
      <c r="W1260" s="25">
        <v>1</v>
      </c>
      <c r="AM1260" s="2">
        <v>3.6</v>
      </c>
      <c r="AN1260" s="3">
        <v>58.023209283713484</v>
      </c>
    </row>
    <row r="1261" spans="22:40" x14ac:dyDescent="0.25">
      <c r="V1261" s="21" t="s">
        <v>7243</v>
      </c>
      <c r="W1261" s="25">
        <v>1</v>
      </c>
      <c r="AM1261" s="2">
        <v>3.9</v>
      </c>
      <c r="AN1261" s="3">
        <v>50.631001371742116</v>
      </c>
    </row>
    <row r="1262" spans="22:40" ht="24.75" x14ac:dyDescent="0.25">
      <c r="V1262" s="21" t="s">
        <v>5807</v>
      </c>
      <c r="W1262" s="25">
        <v>1</v>
      </c>
      <c r="AM1262" s="2">
        <v>3.9</v>
      </c>
      <c r="AN1262" s="3">
        <v>17.187230371009491</v>
      </c>
    </row>
    <row r="1263" spans="22:40" x14ac:dyDescent="0.25">
      <c r="V1263" s="21" t="s">
        <v>5754</v>
      </c>
      <c r="W1263" s="25">
        <v>1</v>
      </c>
      <c r="AM1263" s="2">
        <v>3.8</v>
      </c>
      <c r="AN1263" s="3">
        <v>50</v>
      </c>
    </row>
    <row r="1264" spans="22:40" ht="24.75" x14ac:dyDescent="0.25">
      <c r="V1264" s="21" t="s">
        <v>6138</v>
      </c>
      <c r="W1264" s="25">
        <v>1</v>
      </c>
      <c r="AM1264" s="2">
        <v>4.0999999999999996</v>
      </c>
      <c r="AN1264" s="3">
        <v>55.436241610738257</v>
      </c>
    </row>
    <row r="1265" spans="22:40" x14ac:dyDescent="0.25">
      <c r="V1265" s="21" t="s">
        <v>9785</v>
      </c>
      <c r="W1265" s="25">
        <v>1</v>
      </c>
      <c r="AM1265" s="2">
        <v>4.0999999999999996</v>
      </c>
      <c r="AN1265" s="3">
        <v>41.481481481481481</v>
      </c>
    </row>
    <row r="1266" spans="22:40" ht="24.75" x14ac:dyDescent="0.25">
      <c r="V1266" s="21" t="s">
        <v>5872</v>
      </c>
      <c r="W1266" s="25">
        <v>1</v>
      </c>
      <c r="AM1266" s="2">
        <v>4.0999999999999996</v>
      </c>
      <c r="AN1266" s="3">
        <v>15</v>
      </c>
    </row>
    <row r="1267" spans="22:40" x14ac:dyDescent="0.25">
      <c r="V1267" s="21" t="s">
        <v>12623</v>
      </c>
      <c r="W1267" s="25">
        <v>1</v>
      </c>
      <c r="AM1267" s="2">
        <v>3.8</v>
      </c>
      <c r="AN1267" s="3">
        <v>6.25</v>
      </c>
    </row>
    <row r="1268" spans="22:40" ht="24.75" x14ac:dyDescent="0.25">
      <c r="V1268" s="21" t="s">
        <v>10357</v>
      </c>
      <c r="W1268" s="25">
        <v>1</v>
      </c>
      <c r="AM1268" s="2">
        <v>4.3</v>
      </c>
      <c r="AN1268" s="3">
        <v>17.441601779755285</v>
      </c>
    </row>
    <row r="1269" spans="22:40" x14ac:dyDescent="0.25">
      <c r="V1269" s="21" t="s">
        <v>4610</v>
      </c>
      <c r="W1269" s="25">
        <v>1</v>
      </c>
      <c r="AM1269" s="2">
        <v>4.5</v>
      </c>
      <c r="AN1269" s="3">
        <v>73.357785928642883</v>
      </c>
    </row>
    <row r="1270" spans="22:40" x14ac:dyDescent="0.25">
      <c r="V1270" s="21" t="s">
        <v>1662</v>
      </c>
      <c r="W1270" s="25">
        <v>1</v>
      </c>
      <c r="AM1270" s="2">
        <v>4.2</v>
      </c>
      <c r="AN1270" s="3">
        <v>0</v>
      </c>
    </row>
    <row r="1271" spans="22:40" x14ac:dyDescent="0.25">
      <c r="V1271" s="21" t="s">
        <v>9954</v>
      </c>
      <c r="W1271" s="25">
        <v>1</v>
      </c>
      <c r="AM1271" s="2">
        <v>3.9</v>
      </c>
      <c r="AN1271" s="3">
        <v>60.956618464961068</v>
      </c>
    </row>
    <row r="1272" spans="22:40" ht="24.75" x14ac:dyDescent="0.25">
      <c r="V1272" s="21" t="s">
        <v>12742</v>
      </c>
      <c r="W1272" s="25">
        <v>1</v>
      </c>
      <c r="AM1272" s="2">
        <v>3.5</v>
      </c>
      <c r="AN1272" s="3">
        <v>54.108216432865731</v>
      </c>
    </row>
    <row r="1273" spans="22:40" x14ac:dyDescent="0.25">
      <c r="V1273" s="21" t="s">
        <v>7193</v>
      </c>
      <c r="W1273" s="25">
        <v>1</v>
      </c>
      <c r="AM1273" s="2">
        <v>4.3</v>
      </c>
      <c r="AN1273" s="3">
        <v>16.170212765957448</v>
      </c>
    </row>
    <row r="1274" spans="22:40" ht="24.75" x14ac:dyDescent="0.25">
      <c r="V1274" s="21" t="s">
        <v>12171</v>
      </c>
      <c r="W1274" s="25">
        <v>1</v>
      </c>
      <c r="AM1274" s="2">
        <v>3.9</v>
      </c>
      <c r="AN1274" s="3">
        <v>52.182608695652178</v>
      </c>
    </row>
    <row r="1275" spans="22:40" ht="24.75" x14ac:dyDescent="0.25">
      <c r="V1275" s="21" t="s">
        <v>4950</v>
      </c>
      <c r="W1275" s="25">
        <v>1</v>
      </c>
      <c r="AM1275" s="2">
        <v>3.9</v>
      </c>
      <c r="AN1275" s="3">
        <v>40.080160320641284</v>
      </c>
    </row>
    <row r="1276" spans="22:40" ht="24.75" x14ac:dyDescent="0.25">
      <c r="V1276" s="21" t="s">
        <v>10042</v>
      </c>
      <c r="W1276" s="25">
        <v>1</v>
      </c>
      <c r="AM1276" s="2">
        <v>4</v>
      </c>
      <c r="AN1276" s="3">
        <v>36.647887323943664</v>
      </c>
    </row>
    <row r="1277" spans="22:40" x14ac:dyDescent="0.25">
      <c r="V1277" s="21" t="s">
        <v>848</v>
      </c>
      <c r="W1277" s="25">
        <v>1</v>
      </c>
      <c r="AM1277" s="2">
        <v>4.7</v>
      </c>
      <c r="AN1277" s="3">
        <v>56.285178236397748</v>
      </c>
    </row>
    <row r="1278" spans="22:40" x14ac:dyDescent="0.25">
      <c r="V1278" s="21" t="s">
        <v>12512</v>
      </c>
      <c r="W1278" s="25">
        <v>1</v>
      </c>
      <c r="AM1278" s="2">
        <v>4.0999999999999996</v>
      </c>
      <c r="AN1278" s="3">
        <v>17.61174116077385</v>
      </c>
    </row>
    <row r="1279" spans="22:40" ht="24.75" x14ac:dyDescent="0.25">
      <c r="V1279" s="21" t="s">
        <v>12824</v>
      </c>
      <c r="W1279" s="25">
        <v>1</v>
      </c>
      <c r="AM1279" s="2">
        <v>3.8</v>
      </c>
      <c r="AN1279" s="3">
        <v>55.018339446482159</v>
      </c>
    </row>
    <row r="1280" spans="22:40" ht="24.75" x14ac:dyDescent="0.25">
      <c r="V1280" s="21" t="s">
        <v>9202</v>
      </c>
      <c r="W1280" s="25">
        <v>1</v>
      </c>
      <c r="AM1280" s="2">
        <v>4.0999999999999996</v>
      </c>
      <c r="AN1280" s="3">
        <v>40.869565217391305</v>
      </c>
    </row>
    <row r="1281" spans="22:40" x14ac:dyDescent="0.25">
      <c r="V1281" s="21" t="s">
        <v>2633</v>
      </c>
      <c r="W1281" s="25">
        <v>1</v>
      </c>
      <c r="AM1281" s="2">
        <v>1</v>
      </c>
      <c r="AN1281" s="3">
        <v>16.006402561024409</v>
      </c>
    </row>
    <row r="1282" spans="22:40" x14ac:dyDescent="0.25">
      <c r="V1282" s="21" t="s">
        <v>10062</v>
      </c>
      <c r="W1282" s="25">
        <v>1</v>
      </c>
      <c r="AM1282" s="2">
        <v>4.0999999999999996</v>
      </c>
      <c r="AN1282" s="3">
        <v>13.974683544303797</v>
      </c>
    </row>
    <row r="1283" spans="22:40" ht="24.75" x14ac:dyDescent="0.25">
      <c r="V1283" s="21" t="s">
        <v>7326</v>
      </c>
      <c r="W1283" s="25">
        <v>1</v>
      </c>
      <c r="AM1283" s="2">
        <v>3.9</v>
      </c>
      <c r="AN1283" s="3">
        <v>37.080635668040024</v>
      </c>
    </row>
    <row r="1284" spans="22:40" ht="24.75" x14ac:dyDescent="0.25">
      <c r="V1284" s="21" t="s">
        <v>10185</v>
      </c>
      <c r="W1284" s="25">
        <v>1</v>
      </c>
      <c r="AM1284" s="2">
        <v>3.8</v>
      </c>
      <c r="AN1284" s="3">
        <v>45.93186372745491</v>
      </c>
    </row>
    <row r="1285" spans="22:40" ht="24.75" x14ac:dyDescent="0.25">
      <c r="V1285" s="21" t="s">
        <v>6834</v>
      </c>
      <c r="W1285" s="25">
        <v>1</v>
      </c>
      <c r="AM1285" s="2">
        <v>4.0999999999999996</v>
      </c>
      <c r="AN1285" s="3">
        <v>57.171428571428571</v>
      </c>
    </row>
    <row r="1286" spans="22:40" x14ac:dyDescent="0.25">
      <c r="V1286" s="21" t="s">
        <v>12614</v>
      </c>
      <c r="W1286" s="25">
        <v>1</v>
      </c>
      <c r="AM1286" s="2">
        <v>4.3</v>
      </c>
      <c r="AN1286" s="3">
        <v>54.521739130434788</v>
      </c>
    </row>
    <row r="1287" spans="22:40" x14ac:dyDescent="0.25">
      <c r="V1287" s="21" t="s">
        <v>7560</v>
      </c>
      <c r="W1287" s="25">
        <v>1</v>
      </c>
      <c r="AM1287" s="2">
        <v>3.9</v>
      </c>
      <c r="AN1287" s="3">
        <v>62.515784361340451</v>
      </c>
    </row>
    <row r="1288" spans="22:40" x14ac:dyDescent="0.25">
      <c r="V1288" s="21" t="s">
        <v>11958</v>
      </c>
      <c r="W1288" s="25">
        <v>1</v>
      </c>
      <c r="AM1288" s="2">
        <v>2.8</v>
      </c>
      <c r="AN1288" s="3">
        <v>77.30786721236926</v>
      </c>
    </row>
    <row r="1289" spans="22:40" ht="24.75" x14ac:dyDescent="0.25">
      <c r="V1289" s="21" t="s">
        <v>2468</v>
      </c>
      <c r="W1289" s="25">
        <v>1</v>
      </c>
      <c r="AM1289" s="2">
        <v>4</v>
      </c>
      <c r="AN1289" s="3">
        <v>24.201680672268907</v>
      </c>
    </row>
    <row r="1290" spans="22:40" ht="24.75" x14ac:dyDescent="0.25">
      <c r="V1290" s="21" t="s">
        <v>1062</v>
      </c>
      <c r="W1290" s="25">
        <v>1</v>
      </c>
      <c r="AM1290" s="2">
        <v>4.5</v>
      </c>
      <c r="AN1290" s="3">
        <v>26.020408163265309</v>
      </c>
    </row>
    <row r="1291" spans="22:40" x14ac:dyDescent="0.25">
      <c r="V1291" s="21" t="s">
        <v>9933</v>
      </c>
      <c r="W1291" s="25">
        <v>1</v>
      </c>
      <c r="AM1291" s="2">
        <v>4.5999999999999996</v>
      </c>
      <c r="AN1291" s="3">
        <v>80.003200128005119</v>
      </c>
    </row>
    <row r="1292" spans="22:40" ht="24.75" x14ac:dyDescent="0.25">
      <c r="V1292" s="21" t="s">
        <v>6199</v>
      </c>
      <c r="W1292" s="25">
        <v>1</v>
      </c>
      <c r="AM1292" s="2">
        <v>4.0999999999999996</v>
      </c>
      <c r="AN1292" s="3">
        <v>50.458333333333336</v>
      </c>
    </row>
    <row r="1293" spans="22:40" x14ac:dyDescent="0.25">
      <c r="V1293" s="21" t="s">
        <v>11235</v>
      </c>
      <c r="W1293" s="25">
        <v>1</v>
      </c>
      <c r="AM1293" s="2">
        <v>4.0999999999999996</v>
      </c>
      <c r="AN1293" s="3">
        <v>38.333333333333336</v>
      </c>
    </row>
    <row r="1294" spans="22:40" x14ac:dyDescent="0.25">
      <c r="V1294" s="21" t="s">
        <v>12019</v>
      </c>
      <c r="W1294" s="25">
        <v>1</v>
      </c>
      <c r="AM1294" s="2">
        <v>3.4</v>
      </c>
      <c r="AN1294" s="3">
        <v>43.777360850531579</v>
      </c>
    </row>
    <row r="1295" spans="22:40" x14ac:dyDescent="0.25">
      <c r="V1295" s="21" t="s">
        <v>9745</v>
      </c>
      <c r="W1295" s="25">
        <v>1</v>
      </c>
      <c r="AM1295" s="2">
        <v>4.5999999999999996</v>
      </c>
      <c r="AN1295" s="3">
        <v>66.722240746915645</v>
      </c>
    </row>
    <row r="1296" spans="22:40" ht="24.75" x14ac:dyDescent="0.25">
      <c r="V1296" s="21" t="s">
        <v>12874</v>
      </c>
      <c r="W1296" s="25">
        <v>1</v>
      </c>
      <c r="AM1296" s="2">
        <v>4.2</v>
      </c>
      <c r="AN1296" s="3">
        <v>22.148205928237132</v>
      </c>
    </row>
    <row r="1297" spans="22:40" x14ac:dyDescent="0.25">
      <c r="V1297" s="21" t="s">
        <v>11756</v>
      </c>
      <c r="W1297" s="25">
        <v>1</v>
      </c>
      <c r="AM1297" s="2">
        <v>3.9</v>
      </c>
      <c r="AN1297" s="3">
        <v>44.773869346733669</v>
      </c>
    </row>
    <row r="1298" spans="22:40" x14ac:dyDescent="0.25">
      <c r="V1298" s="21" t="s">
        <v>10581</v>
      </c>
      <c r="W1298" s="25">
        <v>1</v>
      </c>
      <c r="AM1298" s="2">
        <v>4.2</v>
      </c>
      <c r="AN1298" s="3">
        <v>40.004000400039999</v>
      </c>
    </row>
    <row r="1299" spans="22:40" ht="24.75" x14ac:dyDescent="0.25">
      <c r="V1299" s="21" t="s">
        <v>9530</v>
      </c>
      <c r="W1299" s="25">
        <v>1</v>
      </c>
      <c r="AM1299" s="2">
        <v>4.2</v>
      </c>
      <c r="AN1299" s="3">
        <v>25.0126582278481</v>
      </c>
    </row>
    <row r="1300" spans="22:40" ht="24.75" x14ac:dyDescent="0.25">
      <c r="V1300" s="21" t="s">
        <v>12894</v>
      </c>
      <c r="W1300" s="25">
        <v>1</v>
      </c>
      <c r="AM1300" s="2">
        <v>4.0999999999999996</v>
      </c>
      <c r="AN1300" s="3">
        <v>52.452452452452448</v>
      </c>
    </row>
    <row r="1301" spans="22:40" x14ac:dyDescent="0.25">
      <c r="V1301" s="21" t="s">
        <v>9468</v>
      </c>
      <c r="W1301" s="25">
        <v>1</v>
      </c>
      <c r="AM1301" s="2">
        <v>4.8</v>
      </c>
      <c r="AN1301" s="3">
        <v>75.086039203950321</v>
      </c>
    </row>
    <row r="1302" spans="22:40" x14ac:dyDescent="0.25">
      <c r="V1302" s="21" t="s">
        <v>2687</v>
      </c>
      <c r="W1302" s="25">
        <v>1</v>
      </c>
      <c r="AM1302" s="2">
        <v>4.4000000000000004</v>
      </c>
      <c r="AN1302" s="3">
        <v>43.665995975855132</v>
      </c>
    </row>
    <row r="1303" spans="22:40" x14ac:dyDescent="0.25">
      <c r="V1303" s="21" t="s">
        <v>11275</v>
      </c>
      <c r="W1303" s="25">
        <v>1</v>
      </c>
      <c r="AM1303" s="2">
        <v>4.3</v>
      </c>
      <c r="AN1303" s="3">
        <v>48.459672528805335</v>
      </c>
    </row>
    <row r="1304" spans="22:40" x14ac:dyDescent="0.25">
      <c r="V1304" s="21" t="s">
        <v>1293</v>
      </c>
      <c r="W1304" s="25">
        <v>1</v>
      </c>
      <c r="AM1304" s="2">
        <v>4.3</v>
      </c>
      <c r="AN1304" s="3">
        <v>2.666666666666667</v>
      </c>
    </row>
    <row r="1305" spans="22:40" x14ac:dyDescent="0.25">
      <c r="V1305" s="21" t="s">
        <v>9854</v>
      </c>
      <c r="W1305" s="25">
        <v>1</v>
      </c>
      <c r="AM1305" s="2">
        <v>4</v>
      </c>
      <c r="AN1305" s="3">
        <v>20.841683366733466</v>
      </c>
    </row>
    <row r="1306" spans="22:40" x14ac:dyDescent="0.25">
      <c r="V1306" s="21" t="s">
        <v>2527</v>
      </c>
      <c r="W1306" s="25">
        <v>1</v>
      </c>
      <c r="AM1306" s="2">
        <v>4.3</v>
      </c>
      <c r="AN1306" s="3">
        <v>0</v>
      </c>
    </row>
    <row r="1307" spans="22:40" x14ac:dyDescent="0.25">
      <c r="V1307" s="21" t="s">
        <v>11003</v>
      </c>
      <c r="W1307" s="25">
        <v>1</v>
      </c>
      <c r="AM1307" s="2">
        <v>4</v>
      </c>
      <c r="AN1307" s="3">
        <v>48.417266187050359</v>
      </c>
    </row>
    <row r="1308" spans="22:40" ht="24.75" x14ac:dyDescent="0.25">
      <c r="V1308" s="21" t="s">
        <v>2367</v>
      </c>
      <c r="W1308" s="25">
        <v>1</v>
      </c>
      <c r="AM1308" s="2">
        <v>4.4000000000000004</v>
      </c>
      <c r="AN1308" s="3">
        <v>53.42237061769616</v>
      </c>
    </row>
    <row r="1309" spans="22:40" x14ac:dyDescent="0.25">
      <c r="V1309" s="21" t="s">
        <v>10337</v>
      </c>
      <c r="W1309" s="25">
        <v>1</v>
      </c>
      <c r="AM1309" s="2">
        <v>4.0999999999999996</v>
      </c>
      <c r="AN1309" s="3">
        <v>3.1343283582089549</v>
      </c>
    </row>
    <row r="1310" spans="22:40" ht="24.75" x14ac:dyDescent="0.25">
      <c r="V1310" s="21" t="s">
        <v>11395</v>
      </c>
      <c r="W1310" s="25">
        <v>1</v>
      </c>
      <c r="AM1310" s="2">
        <v>3.6</v>
      </c>
      <c r="AN1310" s="3">
        <v>51.629072681704258</v>
      </c>
    </row>
    <row r="1311" spans="22:40" ht="24.75" x14ac:dyDescent="0.25">
      <c r="V1311" s="21" t="s">
        <v>11846</v>
      </c>
      <c r="W1311" s="25">
        <v>1</v>
      </c>
      <c r="AM1311" s="2">
        <v>2</v>
      </c>
      <c r="AN1311" s="3">
        <v>47.935871743486977</v>
      </c>
    </row>
    <row r="1312" spans="22:40" ht="24.75" x14ac:dyDescent="0.25">
      <c r="V1312" s="21" t="s">
        <v>12724</v>
      </c>
      <c r="W1312" s="25">
        <v>1</v>
      </c>
      <c r="AM1312" s="2">
        <v>4</v>
      </c>
      <c r="AN1312" s="3">
        <v>27.758112094395283</v>
      </c>
    </row>
    <row r="1313" spans="22:40" x14ac:dyDescent="0.25">
      <c r="V1313" s="21" t="s">
        <v>976</v>
      </c>
      <c r="W1313" s="25">
        <v>1</v>
      </c>
      <c r="AM1313" s="2">
        <v>3.7</v>
      </c>
      <c r="AN1313" s="3">
        <v>58.023209283713484</v>
      </c>
    </row>
    <row r="1314" spans="22:40" ht="24.75" x14ac:dyDescent="0.25">
      <c r="V1314" s="21" t="s">
        <v>4284</v>
      </c>
      <c r="W1314" s="25">
        <v>1</v>
      </c>
      <c r="AM1314" s="2">
        <v>3.8</v>
      </c>
      <c r="AN1314" s="3">
        <v>42.88095238095238</v>
      </c>
    </row>
    <row r="1315" spans="22:40" x14ac:dyDescent="0.25">
      <c r="V1315" s="21" t="s">
        <v>6732</v>
      </c>
      <c r="W1315" s="25">
        <v>1</v>
      </c>
      <c r="AM1315" s="2">
        <v>3.9</v>
      </c>
      <c r="AN1315" s="3">
        <v>49.143492769744164</v>
      </c>
    </row>
    <row r="1316" spans="22:40" x14ac:dyDescent="0.25">
      <c r="V1316" s="21" t="s">
        <v>8442</v>
      </c>
      <c r="W1316" s="25">
        <v>1</v>
      </c>
      <c r="AM1316" s="2">
        <v>3.1</v>
      </c>
      <c r="AN1316" s="3">
        <v>77.30786721236926</v>
      </c>
    </row>
    <row r="1317" spans="22:40" ht="24.75" x14ac:dyDescent="0.25">
      <c r="V1317" s="21" t="s">
        <v>1785</v>
      </c>
      <c r="W1317" s="25">
        <v>1</v>
      </c>
      <c r="AM1317" s="2">
        <v>3</v>
      </c>
      <c r="AN1317" s="3">
        <v>57.057057057057058</v>
      </c>
    </row>
    <row r="1318" spans="22:40" x14ac:dyDescent="0.25">
      <c r="V1318" s="21" t="s">
        <v>1072</v>
      </c>
      <c r="W1318" s="25">
        <v>1</v>
      </c>
      <c r="AM1318" s="2">
        <v>4</v>
      </c>
      <c r="AN1318" s="3">
        <v>49.747899159663866</v>
      </c>
    </row>
    <row r="1319" spans="22:40" ht="24.75" x14ac:dyDescent="0.25">
      <c r="V1319" s="21" t="s">
        <v>1032</v>
      </c>
      <c r="W1319" s="25">
        <v>1</v>
      </c>
      <c r="AM1319" s="2">
        <v>4.4000000000000004</v>
      </c>
      <c r="AN1319" s="3">
        <v>73.011505752876431</v>
      </c>
    </row>
    <row r="1320" spans="22:40" x14ac:dyDescent="0.25">
      <c r="V1320" s="21" t="s">
        <v>6995</v>
      </c>
      <c r="W1320" s="25">
        <v>1</v>
      </c>
      <c r="AM1320" s="2">
        <v>4.0999999999999996</v>
      </c>
      <c r="AN1320" s="3">
        <v>44.653465346534652</v>
      </c>
    </row>
    <row r="1321" spans="22:40" ht="24.75" x14ac:dyDescent="0.25">
      <c r="V1321" s="21" t="s">
        <v>10175</v>
      </c>
      <c r="W1321" s="25">
        <v>1</v>
      </c>
      <c r="AM1321" s="2">
        <v>3.6</v>
      </c>
      <c r="AN1321" s="3">
        <v>40</v>
      </c>
    </row>
    <row r="1322" spans="22:40" x14ac:dyDescent="0.25">
      <c r="V1322" s="21" t="s">
        <v>6493</v>
      </c>
      <c r="W1322" s="25">
        <v>1</v>
      </c>
      <c r="AM1322" s="2">
        <v>4.4000000000000004</v>
      </c>
      <c r="AN1322" s="3">
        <v>58.058058058058059</v>
      </c>
    </row>
    <row r="1323" spans="22:40" ht="24.75" x14ac:dyDescent="0.25">
      <c r="V1323" s="21" t="s">
        <v>7275</v>
      </c>
      <c r="W1323" s="25">
        <v>1</v>
      </c>
      <c r="AM1323" s="2">
        <v>4.2</v>
      </c>
      <c r="AN1323" s="3">
        <v>32.577981651376149</v>
      </c>
    </row>
    <row r="1324" spans="22:40" x14ac:dyDescent="0.25">
      <c r="V1324" s="21" t="s">
        <v>2336</v>
      </c>
      <c r="W1324" s="25">
        <v>1</v>
      </c>
      <c r="AM1324" s="2">
        <v>4.3</v>
      </c>
      <c r="AN1324" s="3">
        <v>27.615480649188513</v>
      </c>
    </row>
    <row r="1325" spans="22:40" x14ac:dyDescent="0.25">
      <c r="V1325" s="21" t="s">
        <v>9864</v>
      </c>
      <c r="W1325" s="25">
        <v>1</v>
      </c>
      <c r="AM1325" s="2">
        <v>3.8</v>
      </c>
      <c r="AN1325" s="3">
        <v>45.402124430955993</v>
      </c>
    </row>
    <row r="1326" spans="22:40" x14ac:dyDescent="0.25">
      <c r="V1326" s="21" t="s">
        <v>7514</v>
      </c>
      <c r="W1326" s="25">
        <v>1</v>
      </c>
      <c r="AM1326" s="2">
        <v>4.0999999999999996</v>
      </c>
      <c r="AN1326" s="3">
        <v>68.3010752688172</v>
      </c>
    </row>
    <row r="1327" spans="22:40" ht="24.75" x14ac:dyDescent="0.25">
      <c r="V1327" s="21" t="s">
        <v>2192</v>
      </c>
      <c r="W1327" s="25">
        <v>1</v>
      </c>
      <c r="AM1327" s="2">
        <v>4</v>
      </c>
      <c r="AN1327" s="3">
        <v>34.697959183673468</v>
      </c>
    </row>
    <row r="1328" spans="22:40" x14ac:dyDescent="0.25">
      <c r="V1328" s="21" t="s">
        <v>4636</v>
      </c>
      <c r="W1328" s="25">
        <v>1</v>
      </c>
      <c r="AM1328" s="2">
        <v>4.2</v>
      </c>
      <c r="AN1328" s="3">
        <v>39.950576606260299</v>
      </c>
    </row>
    <row r="1329" spans="22:40" ht="24.75" x14ac:dyDescent="0.25">
      <c r="V1329" s="21" t="s">
        <v>8709</v>
      </c>
      <c r="W1329" s="25">
        <v>1</v>
      </c>
      <c r="AM1329" s="2">
        <v>3.6</v>
      </c>
      <c r="AN1329" s="3">
        <v>62.462462462462462</v>
      </c>
    </row>
    <row r="1330" spans="22:40" ht="24.75" x14ac:dyDescent="0.25">
      <c r="V1330" s="21" t="s">
        <v>8285</v>
      </c>
      <c r="W1330" s="25">
        <v>1</v>
      </c>
      <c r="AM1330" s="2">
        <v>4.2</v>
      </c>
      <c r="AN1330" s="3">
        <v>24.562737642585553</v>
      </c>
    </row>
    <row r="1331" spans="22:40" x14ac:dyDescent="0.25">
      <c r="V1331" s="21" t="s">
        <v>1002</v>
      </c>
      <c r="W1331" s="25">
        <v>1</v>
      </c>
      <c r="AM1331" s="2">
        <v>4.0999999999999996</v>
      </c>
      <c r="AN1331" s="3">
        <v>26.684456304202804</v>
      </c>
    </row>
    <row r="1332" spans="22:40" ht="24.75" x14ac:dyDescent="0.25">
      <c r="V1332" s="21" t="s">
        <v>6546</v>
      </c>
      <c r="W1332" s="25">
        <v>1</v>
      </c>
      <c r="AM1332" s="2">
        <v>4.2</v>
      </c>
      <c r="AN1332" s="3">
        <v>61.567164179104473</v>
      </c>
    </row>
    <row r="1333" spans="22:40" x14ac:dyDescent="0.25">
      <c r="V1333" s="21" t="s">
        <v>11145</v>
      </c>
      <c r="W1333" s="25">
        <v>1</v>
      </c>
      <c r="AM1333" s="2">
        <v>3.9</v>
      </c>
      <c r="AN1333" s="3">
        <v>41.107142857142861</v>
      </c>
    </row>
    <row r="1334" spans="22:40" ht="24.75" x14ac:dyDescent="0.25">
      <c r="V1334" s="21" t="s">
        <v>7224</v>
      </c>
      <c r="W1334" s="25">
        <v>1</v>
      </c>
      <c r="AM1334" s="2">
        <v>4</v>
      </c>
      <c r="AN1334" s="3">
        <v>52.972336668628607</v>
      </c>
    </row>
    <row r="1335" spans="22:40" x14ac:dyDescent="0.25">
      <c r="V1335" s="21" t="s">
        <v>9181</v>
      </c>
      <c r="W1335" s="25">
        <v>1</v>
      </c>
      <c r="AM1335" s="2">
        <v>4.2</v>
      </c>
      <c r="AN1335" s="3">
        <v>21.134020618556701</v>
      </c>
    </row>
    <row r="1336" spans="22:40" ht="24.75" x14ac:dyDescent="0.25">
      <c r="V1336" s="21" t="s">
        <v>8484</v>
      </c>
      <c r="W1336" s="25">
        <v>1</v>
      </c>
      <c r="AM1336" s="2">
        <v>4.2</v>
      </c>
      <c r="AN1336" s="3">
        <v>33.4</v>
      </c>
    </row>
    <row r="1337" spans="22:40" x14ac:dyDescent="0.25">
      <c r="V1337" s="21" t="s">
        <v>11876</v>
      </c>
      <c r="W1337" s="25">
        <v>1</v>
      </c>
      <c r="AM1337" s="2">
        <v>4.0999999999999996</v>
      </c>
      <c r="AN1337" s="3">
        <v>54.671814671814666</v>
      </c>
    </row>
    <row r="1338" spans="22:40" ht="24.75" x14ac:dyDescent="0.25">
      <c r="V1338" s="21" t="s">
        <v>11906</v>
      </c>
      <c r="W1338" s="25">
        <v>1</v>
      </c>
      <c r="AM1338" s="2">
        <v>4.4000000000000004</v>
      </c>
      <c r="AN1338" s="3">
        <v>47.460310846285267</v>
      </c>
    </row>
    <row r="1339" spans="22:40" x14ac:dyDescent="0.25">
      <c r="V1339" s="21" t="s">
        <v>9356</v>
      </c>
      <c r="W1339" s="25">
        <v>1</v>
      </c>
      <c r="AM1339" s="2">
        <v>4.0999999999999996</v>
      </c>
      <c r="AN1339" s="3">
        <v>17.764705882352942</v>
      </c>
    </row>
    <row r="1340" spans="22:40" x14ac:dyDescent="0.25">
      <c r="V1340" s="21" t="s">
        <v>12704</v>
      </c>
      <c r="W1340" s="25">
        <v>1</v>
      </c>
      <c r="AM1340" s="2">
        <v>4.2</v>
      </c>
      <c r="AN1340" s="3">
        <v>36.683333333333337</v>
      </c>
    </row>
    <row r="1341" spans="22:40" x14ac:dyDescent="0.25">
      <c r="V1341" s="21" t="s">
        <v>13073</v>
      </c>
      <c r="W1341" s="25">
        <v>1465</v>
      </c>
      <c r="AM1341" s="2">
        <v>4.0999999999999996</v>
      </c>
      <c r="AN1341" s="3">
        <v>37.254901960784316</v>
      </c>
    </row>
    <row r="1342" spans="22:40" x14ac:dyDescent="0.25">
      <c r="AM1342" s="2">
        <v>3.9</v>
      </c>
      <c r="AN1342" s="3">
        <v>51.025512756378191</v>
      </c>
    </row>
    <row r="1343" spans="22:40" x14ac:dyDescent="0.25">
      <c r="AM1343" s="2">
        <v>3.9</v>
      </c>
      <c r="AN1343" s="3">
        <v>27.938213566151781</v>
      </c>
    </row>
    <row r="1344" spans="22:40" x14ac:dyDescent="0.25">
      <c r="AM1344" s="2">
        <v>4.2</v>
      </c>
      <c r="AN1344" s="3">
        <v>8.6</v>
      </c>
    </row>
    <row r="1345" spans="39:40" x14ac:dyDescent="0.25">
      <c r="AM1345" s="2">
        <v>4.2</v>
      </c>
      <c r="AN1345" s="3">
        <v>29.820788530465954</v>
      </c>
    </row>
    <row r="1346" spans="39:40" x14ac:dyDescent="0.25">
      <c r="AM1346" s="2">
        <v>3.7</v>
      </c>
      <c r="AN1346" s="3">
        <v>57.75352432924057</v>
      </c>
    </row>
    <row r="1347" spans="39:40" x14ac:dyDescent="0.25">
      <c r="AM1347" s="2">
        <v>3.7</v>
      </c>
      <c r="AN1347" s="3">
        <v>14.318706697459586</v>
      </c>
    </row>
    <row r="1348" spans="39:40" x14ac:dyDescent="0.25">
      <c r="AM1348" s="2">
        <v>3.4</v>
      </c>
      <c r="AN1348" s="3">
        <v>52.665890570430726</v>
      </c>
    </row>
    <row r="1349" spans="39:40" x14ac:dyDescent="0.25">
      <c r="AM1349" s="2">
        <v>4.2</v>
      </c>
      <c r="AN1349" s="3">
        <v>50</v>
      </c>
    </row>
    <row r="1350" spans="39:40" x14ac:dyDescent="0.25">
      <c r="AM1350" s="2">
        <v>4</v>
      </c>
      <c r="AN1350" s="3">
        <v>37.608000000000004</v>
      </c>
    </row>
    <row r="1351" spans="39:40" x14ac:dyDescent="0.25">
      <c r="AM1351" s="2">
        <v>4.0999999999999996</v>
      </c>
      <c r="AN1351" s="3">
        <v>60.209643605870021</v>
      </c>
    </row>
    <row r="1352" spans="39:40" x14ac:dyDescent="0.25">
      <c r="AM1352" s="2">
        <v>3.9</v>
      </c>
      <c r="AN1352" s="3">
        <v>42.944785276073624</v>
      </c>
    </row>
    <row r="1353" spans="39:40" x14ac:dyDescent="0.25">
      <c r="AM1353" s="2">
        <v>4</v>
      </c>
      <c r="AN1353" s="3">
        <v>41.363636363636367</v>
      </c>
    </row>
    <row r="1354" spans="39:40" x14ac:dyDescent="0.25">
      <c r="AM1354" s="2">
        <v>3.9</v>
      </c>
      <c r="AN1354" s="3">
        <v>42.605539882021034</v>
      </c>
    </row>
    <row r="1355" spans="39:40" x14ac:dyDescent="0.25">
      <c r="AM1355" s="2">
        <v>4.2</v>
      </c>
      <c r="AN1355" s="3">
        <v>48.523581276998641</v>
      </c>
    </row>
    <row r="1356" spans="39:40" x14ac:dyDescent="0.25">
      <c r="AM1356" s="2">
        <v>4.3</v>
      </c>
      <c r="AN1356" s="3">
        <v>43.426766679826294</v>
      </c>
    </row>
    <row r="1357" spans="39:40" x14ac:dyDescent="0.25">
      <c r="AM1357" s="2">
        <v>4</v>
      </c>
      <c r="AN1357" s="3">
        <v>0</v>
      </c>
    </row>
    <row r="1358" spans="39:40" x14ac:dyDescent="0.25">
      <c r="AM1358" s="2">
        <v>2.6</v>
      </c>
      <c r="AN1358" s="3">
        <v>46.333333333333329</v>
      </c>
    </row>
    <row r="1359" spans="39:40" x14ac:dyDescent="0.25">
      <c r="AM1359" s="2">
        <v>3.8</v>
      </c>
      <c r="AN1359" s="3">
        <v>53.502334889926615</v>
      </c>
    </row>
    <row r="1360" spans="39:40" x14ac:dyDescent="0.25">
      <c r="AM1360" s="2">
        <v>4.5</v>
      </c>
      <c r="AN1360" s="3">
        <v>7.8982597054886208</v>
      </c>
    </row>
    <row r="1361" spans="39:40" x14ac:dyDescent="0.25">
      <c r="AM1361" s="2">
        <v>3.5</v>
      </c>
      <c r="AN1361" s="3">
        <v>45.011252813203299</v>
      </c>
    </row>
    <row r="1362" spans="39:40" x14ac:dyDescent="0.25">
      <c r="AM1362" s="2">
        <v>3.9</v>
      </c>
      <c r="AN1362" s="3">
        <v>42.869057547956629</v>
      </c>
    </row>
    <row r="1363" spans="39:40" x14ac:dyDescent="0.25">
      <c r="AM1363" s="2">
        <v>4</v>
      </c>
      <c r="AN1363" s="3">
        <v>28.954988154777574</v>
      </c>
    </row>
    <row r="1364" spans="39:40" x14ac:dyDescent="0.25">
      <c r="AM1364" s="2">
        <v>4</v>
      </c>
      <c r="AN1364" s="3">
        <v>55.027513756878442</v>
      </c>
    </row>
    <row r="1365" spans="39:40" x14ac:dyDescent="0.25">
      <c r="AM1365" s="2">
        <v>3.5</v>
      </c>
      <c r="AN1365" s="3">
        <v>63.654551517172386</v>
      </c>
    </row>
    <row r="1366" spans="39:40" x14ac:dyDescent="0.25">
      <c r="AM1366" s="2">
        <v>4</v>
      </c>
      <c r="AN1366" s="3">
        <v>50.751252086811348</v>
      </c>
    </row>
    <row r="1367" spans="39:40" x14ac:dyDescent="0.25">
      <c r="AM1367" s="2">
        <v>3.4</v>
      </c>
      <c r="AN1367" s="3">
        <v>76.038019009504751</v>
      </c>
    </row>
    <row r="1368" spans="39:40" x14ac:dyDescent="0.25">
      <c r="AM1368" s="2">
        <v>4.2</v>
      </c>
      <c r="AN1368" s="3">
        <v>39.183336770468138</v>
      </c>
    </row>
    <row r="1369" spans="39:40" x14ac:dyDescent="0.25">
      <c r="AM1369" s="2">
        <v>3.8</v>
      </c>
      <c r="AN1369" s="3">
        <v>34.313725490196077</v>
      </c>
    </row>
    <row r="1370" spans="39:40" x14ac:dyDescent="0.25">
      <c r="AM1370" s="2">
        <v>4.0999999999999996</v>
      </c>
      <c r="AN1370" s="3">
        <v>41.282565130260522</v>
      </c>
    </row>
    <row r="1371" spans="39:40" x14ac:dyDescent="0.25">
      <c r="AM1371" s="2">
        <v>4.2</v>
      </c>
      <c r="AN1371" s="3">
        <v>53.887605850654353</v>
      </c>
    </row>
    <row r="1372" spans="39:40" x14ac:dyDescent="0.25">
      <c r="AM1372" s="2">
        <v>4.3</v>
      </c>
      <c r="AN1372" s="3">
        <v>50.050050050050054</v>
      </c>
    </row>
    <row r="1373" spans="39:40" x14ac:dyDescent="0.25">
      <c r="AM1373" s="2">
        <v>4.2</v>
      </c>
      <c r="AN1373" s="3">
        <v>28.655462184873947</v>
      </c>
    </row>
    <row r="1374" spans="39:40" x14ac:dyDescent="0.25">
      <c r="AM1374" s="2">
        <v>4.0999999999999996</v>
      </c>
      <c r="AN1374" s="3">
        <v>37.75</v>
      </c>
    </row>
    <row r="1375" spans="39:40" x14ac:dyDescent="0.25">
      <c r="AM1375" s="2">
        <v>3.9</v>
      </c>
      <c r="AN1375" s="3">
        <v>69.115191986644405</v>
      </c>
    </row>
    <row r="1376" spans="39:40" x14ac:dyDescent="0.25">
      <c r="AM1376" s="2">
        <v>3.3</v>
      </c>
      <c r="AN1376" s="3">
        <v>22.122122122122121</v>
      </c>
    </row>
    <row r="1377" spans="39:40" x14ac:dyDescent="0.25">
      <c r="AM1377" s="2">
        <v>4.3</v>
      </c>
      <c r="AN1377" s="3">
        <v>60.085836909871247</v>
      </c>
    </row>
    <row r="1378" spans="39:40" x14ac:dyDescent="0.25">
      <c r="AM1378" s="2">
        <v>3.9</v>
      </c>
      <c r="AN1378" s="3">
        <v>85.657104736490993</v>
      </c>
    </row>
    <row r="1379" spans="39:40" x14ac:dyDescent="0.25">
      <c r="AM1379" s="2">
        <v>4.3</v>
      </c>
      <c r="AN1379" s="3">
        <v>31.351351351351354</v>
      </c>
    </row>
    <row r="1380" spans="39:40" x14ac:dyDescent="0.25">
      <c r="AM1380" s="2">
        <v>3.6</v>
      </c>
      <c r="AN1380" s="3">
        <v>71.014202840568117</v>
      </c>
    </row>
    <row r="1381" spans="39:40" x14ac:dyDescent="0.25">
      <c r="AM1381" s="2">
        <v>3.8</v>
      </c>
      <c r="AN1381" s="3">
        <v>53.333333333333336</v>
      </c>
    </row>
    <row r="1382" spans="39:40" x14ac:dyDescent="0.25">
      <c r="AM1382" s="2">
        <v>3.9</v>
      </c>
      <c r="AN1382" s="3">
        <v>7.7435897435897436</v>
      </c>
    </row>
    <row r="1383" spans="39:40" x14ac:dyDescent="0.25">
      <c r="AM1383" s="2">
        <v>4.5999999999999996</v>
      </c>
      <c r="AN1383" s="3">
        <v>27.813163481953289</v>
      </c>
    </row>
    <row r="1384" spans="39:40" x14ac:dyDescent="0.25">
      <c r="AM1384" s="2">
        <v>3.8</v>
      </c>
      <c r="AN1384" s="3">
        <v>45.468323734464988</v>
      </c>
    </row>
    <row r="1385" spans="39:40" x14ac:dyDescent="0.25">
      <c r="AM1385" s="2">
        <v>3.9</v>
      </c>
      <c r="AN1385" s="3">
        <v>43.543003851091143</v>
      </c>
    </row>
    <row r="1386" spans="39:40" x14ac:dyDescent="0.25">
      <c r="AM1386" s="2">
        <v>4.0999999999999996</v>
      </c>
      <c r="AN1386" s="3">
        <v>32.939035486806191</v>
      </c>
    </row>
    <row r="1387" spans="39:40" x14ac:dyDescent="0.25">
      <c r="AM1387" s="2">
        <v>3.6</v>
      </c>
      <c r="AN1387" s="3">
        <v>35.035035035035037</v>
      </c>
    </row>
    <row r="1388" spans="39:40" x14ac:dyDescent="0.25">
      <c r="AM1388" s="2">
        <v>4.4000000000000004</v>
      </c>
      <c r="AN1388" s="3">
        <v>4.4024458032240137</v>
      </c>
    </row>
    <row r="1389" spans="39:40" x14ac:dyDescent="0.25">
      <c r="AM1389" s="2">
        <v>4.3</v>
      </c>
      <c r="AN1389" s="3">
        <v>30.581613508442778</v>
      </c>
    </row>
    <row r="1390" spans="39:40" x14ac:dyDescent="0.25">
      <c r="AM1390" s="2">
        <v>4.7</v>
      </c>
      <c r="AN1390" s="3">
        <v>57.171428571428571</v>
      </c>
    </row>
    <row r="1391" spans="39:40" x14ac:dyDescent="0.25">
      <c r="AM1391" s="2">
        <v>4.3</v>
      </c>
      <c r="AN1391" s="3">
        <v>62.031015507753871</v>
      </c>
    </row>
    <row r="1392" spans="39:40" x14ac:dyDescent="0.25">
      <c r="AM1392" s="2">
        <v>3.9</v>
      </c>
      <c r="AN1392" s="3">
        <v>16.567677399187247</v>
      </c>
    </row>
    <row r="1393" spans="39:40" x14ac:dyDescent="0.25">
      <c r="AM1393" s="2">
        <v>3.9</v>
      </c>
      <c r="AN1393" s="3">
        <v>28.53846153846154</v>
      </c>
    </row>
    <row r="1394" spans="39:40" x14ac:dyDescent="0.25">
      <c r="AM1394" s="2">
        <v>3.7</v>
      </c>
      <c r="AN1394" s="3">
        <v>50.125313283208015</v>
      </c>
    </row>
    <row r="1395" spans="39:40" x14ac:dyDescent="0.25">
      <c r="AM1395" s="2">
        <v>3.5</v>
      </c>
      <c r="AN1395" s="3">
        <v>53.42237061769616</v>
      </c>
    </row>
    <row r="1396" spans="39:40" x14ac:dyDescent="0.25">
      <c r="AM1396" s="2">
        <v>4</v>
      </c>
      <c r="AN1396" s="3">
        <v>45.045045045045043</v>
      </c>
    </row>
    <row r="1397" spans="39:40" x14ac:dyDescent="0.25">
      <c r="AM1397" s="2">
        <v>4.0999999999999996</v>
      </c>
      <c r="AN1397" s="3">
        <v>57.286432160804026</v>
      </c>
    </row>
    <row r="1398" spans="39:40" x14ac:dyDescent="0.25">
      <c r="AM1398" s="2">
        <v>3.9</v>
      </c>
      <c r="AN1398" s="3">
        <v>61.585835257890686</v>
      </c>
    </row>
    <row r="1399" spans="39:40" x14ac:dyDescent="0.25">
      <c r="AM1399" s="2">
        <v>4.4000000000000004</v>
      </c>
      <c r="AN1399" s="3">
        <v>24.575617283950617</v>
      </c>
    </row>
    <row r="1400" spans="39:40" x14ac:dyDescent="0.25">
      <c r="AM1400" s="2">
        <v>4.3</v>
      </c>
      <c r="AN1400" s="3">
        <v>45.193562418442802</v>
      </c>
    </row>
    <row r="1401" spans="39:40" x14ac:dyDescent="0.25">
      <c r="AM1401" s="2">
        <v>4.5</v>
      </c>
      <c r="AN1401" s="3">
        <v>26.733333333333331</v>
      </c>
    </row>
    <row r="1402" spans="39:40" x14ac:dyDescent="0.25">
      <c r="AM1402" s="2">
        <v>4</v>
      </c>
      <c r="AN1402" s="3">
        <v>25.559845559845563</v>
      </c>
    </row>
    <row r="1403" spans="39:40" x14ac:dyDescent="0.25">
      <c r="AM1403" s="2">
        <v>3.9</v>
      </c>
      <c r="AN1403" s="3">
        <v>48.420384187966341</v>
      </c>
    </row>
    <row r="1404" spans="39:40" x14ac:dyDescent="0.25">
      <c r="AM1404" s="2">
        <v>4.2</v>
      </c>
      <c r="AN1404" s="3">
        <v>33.203342618384404</v>
      </c>
    </row>
    <row r="1405" spans="39:40" x14ac:dyDescent="0.25">
      <c r="AM1405" s="2">
        <v>4.0999999999999996</v>
      </c>
      <c r="AN1405" s="3">
        <v>54.357366771159874</v>
      </c>
    </row>
    <row r="1406" spans="39:40" x14ac:dyDescent="0.25">
      <c r="AM1406" s="2">
        <v>3.7</v>
      </c>
      <c r="AN1406" s="3">
        <v>30.214628047509901</v>
      </c>
    </row>
    <row r="1407" spans="39:40" x14ac:dyDescent="0.25">
      <c r="AM1407" s="2">
        <v>4.0999999999999996</v>
      </c>
      <c r="AN1407" s="3">
        <v>45.560617846427384</v>
      </c>
    </row>
    <row r="1408" spans="39:40" x14ac:dyDescent="0.25">
      <c r="AM1408" s="2">
        <v>4.2</v>
      </c>
      <c r="AN1408" s="3">
        <v>36.861506055818857</v>
      </c>
    </row>
    <row r="1409" spans="39:40" x14ac:dyDescent="0.25">
      <c r="AM1409" s="2">
        <v>4.3</v>
      </c>
      <c r="AN1409" s="3">
        <v>43.26608035868253</v>
      </c>
    </row>
    <row r="1410" spans="39:40" x14ac:dyDescent="0.25">
      <c r="AM1410" s="2">
        <v>3.6</v>
      </c>
      <c r="AN1410" s="3">
        <v>77.596996245306642</v>
      </c>
    </row>
    <row r="1411" spans="39:40" x14ac:dyDescent="0.25">
      <c r="AM1411" s="2">
        <v>4.0999999999999996</v>
      </c>
      <c r="AN1411" s="3">
        <v>50.333333333333329</v>
      </c>
    </row>
    <row r="1412" spans="39:40" x14ac:dyDescent="0.25">
      <c r="AM1412" s="2">
        <v>4.5</v>
      </c>
      <c r="AN1412" s="3">
        <v>23.75</v>
      </c>
    </row>
    <row r="1413" spans="39:40" x14ac:dyDescent="0.25">
      <c r="AM1413" s="2">
        <v>4.2</v>
      </c>
      <c r="AN1413" s="3">
        <v>2.5706940874035991</v>
      </c>
    </row>
    <row r="1414" spans="39:40" x14ac:dyDescent="0.25">
      <c r="AM1414" s="2">
        <v>4.3</v>
      </c>
      <c r="AN1414" s="3">
        <v>33.335887807494828</v>
      </c>
    </row>
    <row r="1415" spans="39:40" x14ac:dyDescent="0.25">
      <c r="AM1415" s="2">
        <v>4</v>
      </c>
      <c r="AN1415" s="3">
        <v>49.297049508251369</v>
      </c>
    </row>
    <row r="1416" spans="39:40" x14ac:dyDescent="0.25">
      <c r="AM1416" s="2">
        <v>4.2</v>
      </c>
      <c r="AN1416" s="3">
        <v>27.291666666666664</v>
      </c>
    </row>
    <row r="1417" spans="39:40" x14ac:dyDescent="0.25">
      <c r="AM1417" s="2">
        <v>4.2</v>
      </c>
      <c r="AN1417" s="3">
        <v>39.943342776203963</v>
      </c>
    </row>
    <row r="1418" spans="39:40" x14ac:dyDescent="0.25">
      <c r="AM1418" s="2">
        <v>4.5</v>
      </c>
      <c r="AN1418" s="3">
        <v>80.003200128005119</v>
      </c>
    </row>
    <row r="1419" spans="39:40" x14ac:dyDescent="0.25">
      <c r="AM1419" s="2">
        <v>3.8</v>
      </c>
      <c r="AN1419" s="3">
        <v>51.188986232790988</v>
      </c>
    </row>
    <row r="1420" spans="39:40" x14ac:dyDescent="0.25">
      <c r="AM1420" s="2">
        <v>4.4000000000000004</v>
      </c>
      <c r="AN1420" s="3">
        <v>33.344448149383126</v>
      </c>
    </row>
    <row r="1421" spans="39:40" x14ac:dyDescent="0.25">
      <c r="AM1421" s="2">
        <v>4.0999999999999996</v>
      </c>
      <c r="AN1421" s="3">
        <v>34.909819639278552</v>
      </c>
    </row>
    <row r="1422" spans="39:40" x14ac:dyDescent="0.25">
      <c r="AM1422" s="2">
        <v>4.2</v>
      </c>
      <c r="AN1422" s="3">
        <v>59.111111111111114</v>
      </c>
    </row>
    <row r="1423" spans="39:40" x14ac:dyDescent="0.25">
      <c r="AM1423" s="2">
        <v>4.3</v>
      </c>
      <c r="AN1423" s="3">
        <v>55.455455455455457</v>
      </c>
    </row>
    <row r="1424" spans="39:40" x14ac:dyDescent="0.25">
      <c r="AM1424" s="2">
        <v>4.0999999999999996</v>
      </c>
      <c r="AN1424" s="3">
        <v>58.639053254437869</v>
      </c>
    </row>
    <row r="1425" spans="39:40" x14ac:dyDescent="0.25">
      <c r="AM1425" s="2">
        <v>4.2</v>
      </c>
      <c r="AN1425" s="3">
        <v>58.843187660668384</v>
      </c>
    </row>
    <row r="1426" spans="39:40" x14ac:dyDescent="0.25">
      <c r="AM1426" s="2">
        <v>4.0999999999999996</v>
      </c>
      <c r="AN1426" s="3">
        <v>11.153846153846155</v>
      </c>
    </row>
    <row r="1427" spans="39:40" x14ac:dyDescent="0.25">
      <c r="AM1427" s="2">
        <v>3.9</v>
      </c>
      <c r="AN1427" s="3">
        <v>38.397328881469114</v>
      </c>
    </row>
    <row r="1428" spans="39:40" x14ac:dyDescent="0.25">
      <c r="AM1428" s="2">
        <v>3.9</v>
      </c>
      <c r="AN1428" s="3">
        <v>58.512820512820518</v>
      </c>
    </row>
    <row r="1429" spans="39:40" x14ac:dyDescent="0.25">
      <c r="AM1429" s="2">
        <v>3.8</v>
      </c>
      <c r="AN1429" s="3">
        <v>59.899665551839462</v>
      </c>
    </row>
    <row r="1430" spans="39:40" x14ac:dyDescent="0.25">
      <c r="AM1430" s="2">
        <v>4.5999999999999996</v>
      </c>
      <c r="AN1430" s="3">
        <v>24.191750278706799</v>
      </c>
    </row>
    <row r="1431" spans="39:40" x14ac:dyDescent="0.25">
      <c r="AM1431" s="2">
        <v>3.6</v>
      </c>
      <c r="AN1431" s="3">
        <v>30.781069642170067</v>
      </c>
    </row>
    <row r="1432" spans="39:40" x14ac:dyDescent="0.25">
      <c r="AM1432" s="2">
        <v>4.0999999999999996</v>
      </c>
      <c r="AN1432" s="3">
        <v>36.66788892963099</v>
      </c>
    </row>
    <row r="1433" spans="39:40" x14ac:dyDescent="0.25">
      <c r="AM1433" s="2">
        <v>4.2</v>
      </c>
      <c r="AN1433" s="3">
        <v>15.296610169491526</v>
      </c>
    </row>
    <row r="1434" spans="39:40" x14ac:dyDescent="0.25">
      <c r="AM1434" s="2">
        <v>4.3</v>
      </c>
      <c r="AN1434" s="3">
        <v>47.812092214006093</v>
      </c>
    </row>
    <row r="1435" spans="39:40" x14ac:dyDescent="0.25">
      <c r="AM1435" s="2">
        <v>3.9</v>
      </c>
      <c r="AN1435" s="3">
        <v>45.627615062761507</v>
      </c>
    </row>
    <row r="1436" spans="39:40" x14ac:dyDescent="0.25">
      <c r="AM1436" s="2">
        <v>3.9</v>
      </c>
      <c r="AN1436" s="3">
        <v>50.041666666666664</v>
      </c>
    </row>
    <row r="1437" spans="39:40" x14ac:dyDescent="0.25">
      <c r="AM1437" s="2">
        <v>4</v>
      </c>
      <c r="AN1437" s="3">
        <v>12.048192771084338</v>
      </c>
    </row>
    <row r="1438" spans="39:40" x14ac:dyDescent="0.25">
      <c r="AM1438" s="2">
        <v>4.4000000000000004</v>
      </c>
      <c r="AN1438" s="3">
        <v>33.361134278565466</v>
      </c>
    </row>
    <row r="1439" spans="39:40" x14ac:dyDescent="0.25">
      <c r="AM1439" s="2">
        <v>4.2</v>
      </c>
      <c r="AN1439" s="3">
        <v>43.640330939176287</v>
      </c>
    </row>
    <row r="1440" spans="39:40" x14ac:dyDescent="0.25">
      <c r="AM1440" s="2">
        <v>4.5</v>
      </c>
      <c r="AN1440" s="3">
        <v>38.244656662119148</v>
      </c>
    </row>
    <row r="1441" spans="39:40" x14ac:dyDescent="0.25">
      <c r="AM1441" s="2">
        <v>4.0999999999999996</v>
      </c>
      <c r="AN1441" s="3">
        <v>39.913939393939394</v>
      </c>
    </row>
    <row r="1442" spans="39:40" x14ac:dyDescent="0.25">
      <c r="AM1442" s="2">
        <v>4.0999999999999996</v>
      </c>
      <c r="AN1442" s="3">
        <v>50.249999999999993</v>
      </c>
    </row>
    <row r="1443" spans="39:40" x14ac:dyDescent="0.25">
      <c r="AM1443" s="2">
        <v>4.2</v>
      </c>
      <c r="AN1443" s="3">
        <v>18.055555555555554</v>
      </c>
    </row>
    <row r="1444" spans="39:40" x14ac:dyDescent="0.25">
      <c r="AM1444" s="2">
        <v>4.2</v>
      </c>
      <c r="AN1444" s="3">
        <v>27.783251231527096</v>
      </c>
    </row>
    <row r="1445" spans="39:40" x14ac:dyDescent="0.25">
      <c r="AM1445" s="2">
        <v>4</v>
      </c>
      <c r="AN1445" s="3">
        <v>16.578581363004172</v>
      </c>
    </row>
    <row r="1446" spans="39:40" x14ac:dyDescent="0.25">
      <c r="AM1446" s="2">
        <v>4.3</v>
      </c>
      <c r="AN1446" s="3">
        <v>49.4</v>
      </c>
    </row>
    <row r="1447" spans="39:40" x14ac:dyDescent="0.25">
      <c r="AM1447" s="2">
        <v>3.6</v>
      </c>
      <c r="AN1447" s="3">
        <v>37.546933667083856</v>
      </c>
    </row>
    <row r="1448" spans="39:40" x14ac:dyDescent="0.25">
      <c r="AM1448" s="2">
        <v>3.5</v>
      </c>
      <c r="AN1448" s="3">
        <v>39.494470774091624</v>
      </c>
    </row>
    <row r="1449" spans="39:40" x14ac:dyDescent="0.25">
      <c r="AM1449" s="2">
        <v>4.3</v>
      </c>
      <c r="AN1449" s="3">
        <v>42.803504380475594</v>
      </c>
    </row>
    <row r="1450" spans="39:40" x14ac:dyDescent="0.25">
      <c r="AM1450" s="2">
        <v>3.6</v>
      </c>
      <c r="AN1450" s="3">
        <v>42.606516290726816</v>
      </c>
    </row>
    <row r="1451" spans="39:40" x14ac:dyDescent="0.25">
      <c r="AM1451" s="2">
        <v>2.9</v>
      </c>
      <c r="AN1451" s="3">
        <v>71.530758226037193</v>
      </c>
    </row>
    <row r="1452" spans="39:40" x14ac:dyDescent="0.25">
      <c r="AM1452" s="2">
        <v>4.2</v>
      </c>
      <c r="AN1452" s="3">
        <v>55.027513756878442</v>
      </c>
    </row>
    <row r="1453" spans="39:40" x14ac:dyDescent="0.25">
      <c r="AM1453" s="2">
        <v>4.4000000000000004</v>
      </c>
      <c r="AN1453" s="3">
        <v>31.832651205093228</v>
      </c>
    </row>
    <row r="1454" spans="39:40" x14ac:dyDescent="0.25">
      <c r="AM1454" s="2">
        <v>4.0999999999999996</v>
      </c>
      <c r="AN1454" s="3">
        <v>57.357357357357351</v>
      </c>
    </row>
    <row r="1455" spans="39:40" x14ac:dyDescent="0.25">
      <c r="AM1455" s="2">
        <v>3.8</v>
      </c>
      <c r="AN1455" s="3">
        <v>29.483282674772038</v>
      </c>
    </row>
    <row r="1456" spans="39:40" x14ac:dyDescent="0.25">
      <c r="AM1456" s="2">
        <v>3.5</v>
      </c>
      <c r="AN1456" s="3">
        <v>49.548095545513235</v>
      </c>
    </row>
    <row r="1457" spans="39:40" x14ac:dyDescent="0.25">
      <c r="AM1457" s="2">
        <v>4.0999999999999996</v>
      </c>
      <c r="AN1457" s="3">
        <v>30.104809619238477</v>
      </c>
    </row>
    <row r="1458" spans="39:40" x14ac:dyDescent="0.25">
      <c r="AM1458" s="2">
        <v>3.2</v>
      </c>
      <c r="AN1458" s="3">
        <v>58.5</v>
      </c>
    </row>
    <row r="1459" spans="39:40" x14ac:dyDescent="0.25">
      <c r="AM1459" s="2">
        <v>4.4000000000000004</v>
      </c>
      <c r="AN1459" s="3">
        <v>0</v>
      </c>
    </row>
    <row r="1460" spans="39:40" x14ac:dyDescent="0.25">
      <c r="AM1460" s="2">
        <v>3.6</v>
      </c>
      <c r="AN1460" s="3">
        <v>58.721183123096999</v>
      </c>
    </row>
    <row r="1461" spans="39:40" x14ac:dyDescent="0.25">
      <c r="AM1461" s="2">
        <v>3.1</v>
      </c>
      <c r="AN1461" s="3">
        <v>80.08008008008008</v>
      </c>
    </row>
    <row r="1462" spans="39:40" x14ac:dyDescent="0.25">
      <c r="AM1462" s="2">
        <v>4</v>
      </c>
      <c r="AN1462" s="3">
        <v>58.759521218715996</v>
      </c>
    </row>
    <row r="1463" spans="39:40" x14ac:dyDescent="0.25">
      <c r="AM1463" s="2">
        <v>4.0999999999999996</v>
      </c>
      <c r="AN1463" s="3">
        <v>25.123152709359609</v>
      </c>
    </row>
    <row r="1464" spans="39:40" x14ac:dyDescent="0.25">
      <c r="AM1464" s="2">
        <v>3.6</v>
      </c>
      <c r="AN1464" s="3">
        <v>27.954545454545453</v>
      </c>
    </row>
    <row r="1465" spans="39:40" x14ac:dyDescent="0.25">
      <c r="AM1465" s="2">
        <v>4</v>
      </c>
      <c r="AN1465" s="3">
        <v>25.978835978835978</v>
      </c>
    </row>
    <row r="1466" spans="39:40" x14ac:dyDescent="0.25">
      <c r="AM1466" s="14">
        <v>4.3</v>
      </c>
      <c r="AN1466" s="17">
        <v>22.411924119241192</v>
      </c>
    </row>
  </sheetData>
  <pageMargins left="0.7" right="0.7" top="0.75" bottom="0.75" header="0.3" footer="0.3"/>
  <drawing r:id="rId1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 </vt:lpstr>
      <vt:lpstr>Dashboard</vt:lpstr>
      <vt:lpstr>Pivots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Paul Nelson</cp:lastModifiedBy>
  <dcterms:created xsi:type="dcterms:W3CDTF">2025-05-26T18:46:29Z</dcterms:created>
  <dcterms:modified xsi:type="dcterms:W3CDTF">2025-06-29T14:18:39Z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2025-06-29T08:20:32Z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620856e5-b79a-494f-8899-e5e4d0e80eca</vt:lpwstr>
  </property>
  <property fmtid="{D5CDD505-2E9C-101B-9397-08002B2CF9AE}" pid="7" name="MSIP_Label_defa4170-0d19-0005-0004-bc88714345d2_ActionId">
    <vt:lpwstr>9698d273-c5fb-4b1a-bc24-195c2360e0a2</vt:lpwstr>
  </property>
  <property fmtid="{D5CDD505-2E9C-101B-9397-08002B2CF9AE}" pid="8" name="MSIP_Label_defa4170-0d19-0005-0004-bc88714345d2_ContentBits">
    <vt:lpwstr>0</vt:lpwstr>
  </property>
  <property fmtid="{D5CDD505-2E9C-101B-9397-08002B2CF9AE}" pid="9" name="MSIP_Label_defa4170-0d19-0005-0004-bc88714345d2_Tag">
    <vt:lpwstr>10, 3, 0, 1</vt:lpwstr>
  </property>
</Properties>
</file>